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令和5年度\財政課\005_調査･照会\01_予算･事業費に関する調査\09令和４年度財政状況資料集の作成及び提出について\05 作成２回目（財務書類関係）\02 回答\"/>
    </mc:Choice>
  </mc:AlternateContent>
  <xr:revisionPtr revIDLastSave="0" documentId="13_ncr:1_{10A85234-21CF-418F-BB35-792A2941837D}" xr6:coauthVersionLast="47" xr6:coauthVersionMax="47" xr10:uidLastSave="{00000000-0000-0000-0000-000000000000}"/>
  <bookViews>
    <workbookView xWindow="4308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<sst xmlns="http://schemas.openxmlformats.org/spreadsheetml/2006/main" count="1129" uniqueCount="574">
  <si>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</si>
  <si>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</si>
  <si>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</si>
  <si>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</si>
  <si>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</si>
  <si>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</si>
  <si>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</si>
  <si>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</si>
  <si>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</si>
  <si>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</si>
  <si>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</si>
  <si>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</si>
  <si>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</si>
  <si>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</si>
  <si>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</si>
  <si>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</si>
  <si>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</si>
  <si>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</si>
  <si>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</si>
  <si>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</si>
  <si>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</si>
  <si>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</si>
  <si>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</si>
  <si>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</si>
  <si>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</si>
  <si>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</si>
  <si>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</si>
  <si>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</si>
  <si>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</si>
  <si>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</si>
  <si>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</si>
  <si>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</si>
  <si>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</si>
  <si>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</si>
  <si>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</si>
  <si>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</si>
  <si>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</si>
  <si>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</si>
  <si>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</si>
  <si>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</si>
  <si>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</si>
  <si>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</si>
  <si>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</si>
  <si>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</si>
  <si>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</si>
  <si>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</si>
  <si>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</si>
  <si>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</si>
  <si>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</si>
  <si>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</si>
  <si>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</si>
  <si>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</si>
  <si>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</si>
  <si>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</si>
  <si>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</si>
  <si>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</si>
  <si>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</si>
  <si>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</si>
  <si>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</si>
  <si>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</si>
  <si>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</si>
  <si>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</si>
  <si>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</si>
  <si>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</si>
  <si>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</si>
  <si>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</si>
  <si>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</si>
  <si>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</si>
  <si>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</si>
  <si>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</si>
  <si>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</si>
  <si>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</si>
  <si>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</si>
  <si>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</si>
  <si>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</si>
  <si>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</si>
  <si>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</si>
  <si>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</si>
  <si>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</si>
  <si>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</si>
  <si>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</si>
  <si>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</si>
  <si>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</si>
  <si>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</si>
  <si>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</si>
  <si>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</si>
  <si>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</si>
  <si>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</si>
  <si>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</si>
  <si>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</si>
  <si>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</si>
  <si>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</si>
  <si>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</si>
  <si>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</si>
  <si>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</si>
  <si>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</si>
  <si>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</si>
  <si>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</si>
  <si>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</si>
  <si>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</si>
  <si>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</si>
  <si>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</si>
  <si>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</si>
  <si>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</si>
  <si>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</si>
  <si>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</si>
  <si>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</si>
  <si>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</si>
  <si>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</si>
  <si>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</si>
  <si>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</si>
  <si>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</si>
  <si>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</si>
  <si>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</si>
  <si>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</si>
  <si>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</si>
  <si>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</si>
  <si>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</si>
  <si>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</si>
  <si>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</si>
  <si>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</si>
  <si>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</si>
  <si>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</si>
  <si>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</si>
  <si>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</si>
  <si>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</si>
  <si>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</si>
  <si>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</si>
  <si>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</si>
  <si>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</si>
  <si>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</si>
  <si>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埼玉県鶴ケ島市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</si>
  <si>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</si>
  <si>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</si>
  <si>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</si>
  <si>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</si>
  <si>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</si>
  <si>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</si>
  <si>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</si>
  <si>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</si>
  <si>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</si>
  <si>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</si>
  <si>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</si>
  <si>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</si>
  <si>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</si>
  <si>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</si>
  <si>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</si>
  <si>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</si>
  <si>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</si>
  <si>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</si>
  <si>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</si>
  <si>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</si>
  <si>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</si>
  <si>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</si>
  <si>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</si>
  <si>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</si>
  <si>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</si>
  <si>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</si>
  <si>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</si>
  <si>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</si>
  <si>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</si>
  <si>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</si>
  <si>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</si>
  <si>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</si>
  <si>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</si>
  <si>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</si>
  <si>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</si>
  <si>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</si>
  <si>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</si>
  <si>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</si>
  <si>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</si>
  <si>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</si>
  <si>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</si>
  <si>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</si>
  <si>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</si>
  <si>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</si>
  <si>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</si>
  <si>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</si>
  <si>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</si>
  <si>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</si>
  <si>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</si>
  <si>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</si>
  <si>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</si>
  <si>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</si>
  <si>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</si>
  <si>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</si>
  <si>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</si>
  <si>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</si>
  <si>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</si>
  <si>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</si>
  <si>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</si>
  <si>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</si>
  <si>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</si>
  <si>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</si>
  <si>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</si>
  <si>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</si>
  <si>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</si>
  <si>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</si>
  <si>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</si>
  <si>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</si>
  <si>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</si>
  <si>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</si>
  <si>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</si>
  <si>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</si>
  <si>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</si>
  <si>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</si>
  <si>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</si>
  <si>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</si>
  <si>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</si>
  <si>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</si>
  <si>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</si>
  <si>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</si>
  <si>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</si>
  <si>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</si>
  <si>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</si>
  <si>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</si>
  <si>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</si>
  <si>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</si>
  <si>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</si>
  <si>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</si>
  <si>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</si>
  <si>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</si>
  <si>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</si>
  <si>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</si>
  <si>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</si>
  <si>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</si>
  <si>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</si>
  <si>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</si>
  <si>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</si>
  <si>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</si>
  <si>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</si>
  <si>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</si>
  <si>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</si>
  <si>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</si>
  <si>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</si>
  <si>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</si>
  <si>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</si>
  <si>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</si>
  <si>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</si>
  <si>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</si>
  <si>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</si>
  <si>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</si>
  <si>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</si>
  <si>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</si>
  <si>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</si>
  <si>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</si>
  <si>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</si>
  <si>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</si>
  <si>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</si>
  <si>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</si>
  <si>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</si>
  <si>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</si>
  <si>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</si>
  <si>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</si>
  <si>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</si>
  <si>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</si>
  <si>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</si>
  <si>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</si>
  <si>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</si>
  <si>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</si>
  <si>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</si>
  <si>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</si>
  <si>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</si>
  <si>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</si>
  <si>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</si>
  <si>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</si>
  <si>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</si>
  <si>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</si>
  <si>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</si>
  <si>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</si>
  <si>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</si>
  <si>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</si>
  <si>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</si>
  <si>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</si>
  <si>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</si>
  <si>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</si>
  <si>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</si>
  <si>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</si>
  <si>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</si>
  <si>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</si>
  <si>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</si>
  <si>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</si>
  <si>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</si>
  <si>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埼玉県鶴ケ島市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</si>
  <si>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</si>
  <si>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</si>
  <si>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</si>
  <si>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</si>
  <si>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</si>
  <si>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</si>
  <si>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</si>
  <si>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</si>
  <si>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</si>
  <si>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</si>
  <si>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</si>
  <si>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</si>
  <si>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</si>
  <si>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</si>
  <si>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</si>
  <si>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</si>
  <si>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</si>
  <si>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</si>
  <si>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</si>
  <si>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</si>
  <si>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</si>
  <si>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</si>
  <si>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</si>
  <si>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</si>
  <si>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</si>
  <si>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</si>
  <si>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</si>
  <si>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</si>
  <si>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</si>
  <si>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</si>
  <si>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</si>
  <si>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</si>
  <si>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</si>
  <si>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</si>
  <si>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</si>
  <si>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</si>
  <si>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</si>
  <si>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</si>
  <si>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</si>
  <si>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</si>
  <si>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</si>
  <si>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</si>
  <si>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</si>
  <si>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埼玉西部環境保全組合</t>
  </si>
  <si>
    <t>一般会計</t>
  </si>
  <si>
    <t>坂戸地区衛生組合</t>
  </si>
  <si>
    <t>坂戸、鶴ヶ島下水道組合</t>
  </si>
  <si>
    <t>公営企業会計</t>
  </si>
  <si>
    <t>坂戸、鶴ヶ島水道企業団</t>
  </si>
  <si>
    <t>広域静苑組合</t>
  </si>
  <si>
    <t>坂戸・鶴ヶ島消防組合</t>
  </si>
  <si>
    <t>埼玉県後期高齢者医療広域連合</t>
  </si>
  <si>
    <t>特別会計</t>
  </si>
  <si>
    <t>彩の国さいたま人づくり広域連合</t>
  </si>
  <si>
    <t>埼玉県市町村総合事務組合</t>
  </si>
  <si>
    <t>交通災害共済事業特別会計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</si>
  <si>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</si>
  <si>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</si>
  <si>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</si>
  <si>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</si>
  <si>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</si>
  <si>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</si>
  <si>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</si>
  <si>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</si>
  <si>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</si>
  <si>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</si>
  <si>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</si>
  <si>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</si>
  <si>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</si>
  <si>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</si>
  <si>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</si>
  <si>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</si>
  <si>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</si>
  <si>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</si>
  <si>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</si>
  <si>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</si>
  <si>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</si>
  <si>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</si>
  <si>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</si>
  <si>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</si>
  <si>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</si>
  <si>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</si>
  <si>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</si>
  <si>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</si>
  <si>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</si>
  <si>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</si>
  <si>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</si>
  <si>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</si>
  <si>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</si>
  <si>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</si>
  <si>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</si>
  <si>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</si>
  <si>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</si>
  <si>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</si>
  <si>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</si>
  <si>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</si>
  <si>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</si>
  <si>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</si>
  <si>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</si>
  <si>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</si>
  <si>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</si>
  <si>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</si>
  <si>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</si>
  <si>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</si>
  <si>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</si>
  <si>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</si>
  <si>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</si>
  <si>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</si>
  <si>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</si>
  <si>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</si>
  <si>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</si>
  <si>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</si>
  <si>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</si>
  <si>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</si>
  <si>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</si>
  <si>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</si>
  <si>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</si>
  <si>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</si>
  <si>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</si>
  <si>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</si>
  <si>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</si>
  <si>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</si>
  <si>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</si>
  <si>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</si>
  <si>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</si>
  <si>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</si>
  <si>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</si>
  <si>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</si>
  <si>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</si>
  <si>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</si>
  <si>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</si>
  <si>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</si>
  <si>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</si>
  <si>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</si>
  <si>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</si>
  <si>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</si>
  <si>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</si>
  <si>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</si>
  <si>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</si>
  <si>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</si>
  <si>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</si>
  <si>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</si>
  <si>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</si>
  <si>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</si>
  <si>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</si>
  <si>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</si>
  <si>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</si>
  <si>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</si>
  <si>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</si>
  <si>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</si>
  <si>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</si>
  <si>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</si>
  <si>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</si>
  <si>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</si>
  <si>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</si>
  <si>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</si>
  <si>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</si>
  <si>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</si>
  <si>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</si>
  <si>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</si>
  <si>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</si>
  <si>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</si>
  <si>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</si>
  <si>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</si>
  <si>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</si>
  <si>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</si>
  <si>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</si>
  <si>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</si>
  <si>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</si>
  <si>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</si>
  <si>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</si>
  <si>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</si>
  <si>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</si>
  <si>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</si>
  <si>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</si>
  <si>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</si>
  <si>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</si>
  <si>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</si>
  <si>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</si>
  <si>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</si>
  <si>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</si>
  <si>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</si>
  <si>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</si>
  <si>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</si>
  <si>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</si>
  <si>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</si>
  <si>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</si>
  <si>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</si>
  <si>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</si>
  <si>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</si>
  <si>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</si>
  <si>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</si>
  <si>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</si>
  <si>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介護保険特別会計</t>
  </si>
  <si>
    <t>国民健康保険特別会計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</si>
  <si>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</si>
  <si>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</si>
  <si>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</si>
  <si>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</si>
  <si>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</si>
  <si>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</si>
  <si>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</si>
  <si>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</si>
  <si>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</si>
  <si>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</si>
  <si>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</si>
  <si>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</si>
  <si>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</si>
  <si>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</si>
  <si>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</si>
  <si>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</si>
  <si>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</si>
  <si>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</si>
  <si>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</si>
  <si>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</si>
  <si>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</si>
  <si>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</si>
  <si>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</si>
  <si>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</si>
  <si>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</si>
  <si>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</si>
  <si>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</si>
  <si>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</si>
  <si>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</si>
  <si>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</si>
  <si>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</si>
  <si>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</si>
  <si>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</si>
  <si>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</si>
  <si>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</si>
  <si>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</si>
  <si>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</si>
  <si>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</si>
  <si>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</si>
  <si>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</si>
  <si>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</si>
  <si>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</si>
  <si>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</si>
  <si>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</si>
  <si>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</si>
  <si>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</si>
  <si>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</si>
  <si>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</si>
  <si>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</si>
  <si>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</si>
  <si>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</si>
  <si>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</si>
  <si>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</si>
  <si>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</si>
  <si>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</si>
  <si>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</si>
  <si>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</si>
  <si>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</si>
  <si>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</si>
  <si>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</si>
  <si>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</si>
  <si>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</si>
  <si>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</si>
  <si>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</si>
  <si>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</si>
  <si>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</si>
  <si>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</si>
  <si>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</si>
  <si>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</si>
  <si>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</si>
  <si>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</si>
  <si>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</si>
  <si>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</si>
  <si>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</si>
  <si>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</si>
  <si>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</si>
  <si>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</si>
  <si>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</si>
  <si>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</si>
  <si>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公共施設保全基金</t>
    <rPh sb="0" eb="6">
      <t>コウキョウシセツホゼン</t>
    </rPh>
    <rPh sb="6" eb="8">
      <t>キキン</t>
    </rPh>
    <phoneticPr fontId="5"/>
  </si>
  <si>
    <t>都市施設整備基金</t>
    <rPh sb="0" eb="4">
      <t>トシシセツ</t>
    </rPh>
    <rPh sb="4" eb="8">
      <t>セイビキキン</t>
    </rPh>
    <phoneticPr fontId="5"/>
  </si>
  <si>
    <t>寄附によるまちづくり基金</t>
    <rPh sb="0" eb="2">
      <t>キフ</t>
    </rPh>
    <rPh sb="10" eb="12">
      <t>キキン</t>
    </rPh>
    <phoneticPr fontId="5"/>
  </si>
  <si>
    <t>福祉基金</t>
    <rPh sb="0" eb="2">
      <t>フクシ</t>
    </rPh>
    <rPh sb="2" eb="4">
      <t>キキン</t>
    </rPh>
    <phoneticPr fontId="5"/>
  </si>
  <si>
    <t>水土里の基金</t>
    <rPh sb="0" eb="1">
      <t>ミズ</t>
    </rPh>
    <rPh sb="1" eb="2">
      <t>ツチ</t>
    </rPh>
    <rPh sb="2" eb="3">
      <t>サト</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</si>
  <si>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</si>
  <si>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</si>
  <si>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</si>
  <si>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</si>
  <si>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</si>
  <si>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</si>
  <si>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</si>
  <si>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</si>
  <si>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</si>
  <si>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将来負担比率については、市標準財政規模の増加及び債務負担行為に基づく支出予定額が減少したことにより、算定無し（－）となった。
　一方、有形固定資産については老朽化が進んでおり、有形固定資産減価償却率は、類似団体の中でも高い数値となっている。
　今後、公共施設個別利用実施計画に従い、施設の更新を行っていくこととなるが、財源として地方債を活用することから、将来負担比率についても上昇することが見込まれる。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phoneticPr fontId="5"/>
  </si>
  <si>
    <r>
      <t>　類似団体平均値と比較すると、将来負担比率については4.6％低くなっているが、実質公債費比率は0.6％高くなっている。
　将来負担比率については、市標準財政規模の増加及び債務負担行為に基づく支出予定額が減少したことにより、算定無し（－）となっている。
　実質公債費比率について</t>
    </r>
    <r>
      <rPr>
        <sz val="11"/>
        <rFont val="ＭＳ Ｐゴシック"/>
        <family val="3"/>
        <charset val="128"/>
      </rPr>
      <t>は令和３年度</t>
    </r>
    <r>
      <rPr>
        <sz val="11"/>
        <color indexed="8"/>
        <rFont val="ＭＳ Ｐゴシック"/>
        <family val="3"/>
        <charset val="128"/>
      </rPr>
      <t>に引き続き改善したものの、今後、埼玉西部環境保全組合の埼玉西部クリーンセンター建設に係る公債費等、一部事務組合等負担金のうち公債費に係る部分の増により、悪化することが見込まれる。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</si>
</sst>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pplyAlignment="1">
      <alignment vertical="center"/>
    </xf>
    <xf numFmtId="0" fontId="27" fillId="0" borderId="42" xfId="8" applyFont="1" applyBorder="1" applyAlignment="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C89E6A-286E-49A6-BF26-6FA2FF2B09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A0B-450A-A3D3-051FDFEC1A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20245</c:v>
                </c:pt>
                <c:pt idx="1">
                  <c:v>28828</c:v>
                </c:pt>
                <c:pt idx="2">
                  <c:v>29893</c:v>
                </c:pt>
                <c:pt idx="3">
                  <c:v>24006</c:v>
                </c:pt>
                <c:pt idx="4">
                  <c:v>22690</c:v>
                </c:pt>
              </c:numCache>
            </c:numRef>
          </c:val>
          <c:smooth val="0"/>
          <c:extLst>
            <c:ext xmlns:c16="http://schemas.microsoft.com/office/drawing/2014/chart" uri="{C3380CC4-5D6E-409C-BE32-E72D297353CC}">
              <c16:uniqueId val="{00000001-0A0B-450A-A3D3-051FDFEC1A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7.08</c:v>
                </c:pt>
                <c:pt idx="1">
                  <c:v>7.85</c:v>
                </c:pt>
                <c:pt idx="2">
                  <c:v>8.31</c:v>
                </c:pt>
                <c:pt idx="3">
                  <c:v>8.65</c:v>
                </c:pt>
                <c:pt idx="4">
                  <c:v>12.65</c:v>
                </c:pt>
              </c:numCache>
            </c:numRef>
          </c:val>
          <c:extLst>
            <c:ext xmlns:c16="http://schemas.microsoft.com/office/drawing/2014/chart" uri="{C3380CC4-5D6E-409C-BE32-E72D297353CC}">
              <c16:uniqueId val="{00000000-F4D1-4CB6-8A9D-73B82F6106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9.99</c:v>
                </c:pt>
                <c:pt idx="1">
                  <c:v>9.98</c:v>
                </c:pt>
                <c:pt idx="2">
                  <c:v>10.25</c:v>
                </c:pt>
                <c:pt idx="3">
                  <c:v>12.37</c:v>
                </c:pt>
                <c:pt idx="4">
                  <c:v>14.52</c:v>
                </c:pt>
              </c:numCache>
            </c:numRef>
          </c:val>
          <c:extLst>
            <c:ext xmlns:c16="http://schemas.microsoft.com/office/drawing/2014/chart" uri="{C3380CC4-5D6E-409C-BE32-E72D297353CC}">
              <c16:uniqueId val="{00000001-F4D1-4CB6-8A9D-73B82F6106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0.72</c:v>
                </c:pt>
                <c:pt idx="1">
                  <c:v>0.85</c:v>
                </c:pt>
                <c:pt idx="2">
                  <c:v>1.25</c:v>
                </c:pt>
                <c:pt idx="3">
                  <c:v>3.53</c:v>
                </c:pt>
                <c:pt idx="4">
                  <c:v>5.73</c:v>
                </c:pt>
              </c:numCache>
            </c:numRef>
          </c:val>
          <c:smooth val="0"/>
          <c:extLst>
            <c:ext xmlns:c16="http://schemas.microsoft.com/office/drawing/2014/chart" uri="{C3380CC4-5D6E-409C-BE32-E72D297353CC}">
              <c16:uniqueId val="{00000002-F4D1-4CB6-8A9D-73B82F6106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BA-431A-B404-1BB51DC3A4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BA-431A-B404-1BB51DC3A4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BA-431A-B404-1BB51DC3A4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BA-431A-B404-1BB51DC3A4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9BA-431A-B404-1BB51DC3A4C5}"/>
            </c:ext>
          </c:extLst>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0.1</c:v>
                </c:pt>
                <c:pt idx="4">
                  <c:v>#N/A</c:v>
                </c:pt>
                <c:pt idx="5">
                  <c:v>0.15</c:v>
                </c:pt>
                <c:pt idx="6">
                  <c:v>#N/A</c:v>
                </c:pt>
                <c:pt idx="7">
                  <c:v>0.12</c:v>
                </c:pt>
                <c:pt idx="8">
                  <c:v>#N/A</c:v>
                </c:pt>
                <c:pt idx="9">
                  <c:v>0.03</c:v>
                </c:pt>
              </c:numCache>
            </c:numRef>
          </c:val>
          <c:extLst>
            <c:ext xmlns:c16="http://schemas.microsoft.com/office/drawing/2014/chart" uri="{C3380CC4-5D6E-409C-BE32-E72D297353CC}">
              <c16:uniqueId val="{00000005-89BA-431A-B404-1BB51DC3A4C5}"/>
            </c:ext>
          </c:extLst>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0.12</c:v>
                </c:pt>
                <c:pt idx="4">
                  <c:v>#N/A</c:v>
                </c:pt>
                <c:pt idx="5">
                  <c:v>0.1</c:v>
                </c:pt>
                <c:pt idx="6">
                  <c:v>#N/A</c:v>
                </c:pt>
                <c:pt idx="7">
                  <c:v>0.12</c:v>
                </c:pt>
                <c:pt idx="8">
                  <c:v>#N/A</c:v>
                </c:pt>
                <c:pt idx="9">
                  <c:v>0.05</c:v>
                </c:pt>
              </c:numCache>
            </c:numRef>
          </c:val>
          <c:extLst>
            <c:ext xmlns:c16="http://schemas.microsoft.com/office/drawing/2014/chart" uri="{C3380CC4-5D6E-409C-BE32-E72D297353CC}">
              <c16:uniqueId val="{00000006-89BA-431A-B404-1BB51DC3A4C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c:v>
                </c:pt>
                <c:pt idx="2">
                  <c:v>#N/A</c:v>
                </c:pt>
                <c:pt idx="3">
                  <c:v>1.08</c:v>
                </c:pt>
                <c:pt idx="4">
                  <c:v>#N/A</c:v>
                </c:pt>
                <c:pt idx="5">
                  <c:v>1.62</c:v>
                </c:pt>
                <c:pt idx="6">
                  <c:v>#N/A</c:v>
                </c:pt>
                <c:pt idx="7">
                  <c:v>1.38</c:v>
                </c:pt>
                <c:pt idx="8">
                  <c:v>#N/A</c:v>
                </c:pt>
                <c:pt idx="9">
                  <c:v>0.81</c:v>
                </c:pt>
              </c:numCache>
            </c:numRef>
          </c:val>
          <c:extLst>
            <c:ext xmlns:c16="http://schemas.microsoft.com/office/drawing/2014/chart" uri="{C3380CC4-5D6E-409C-BE32-E72D297353CC}">
              <c16:uniqueId val="{00000007-89BA-431A-B404-1BB51DC3A4C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1.67</c:v>
                </c:pt>
                <c:pt idx="2">
                  <c:v>#N/A</c:v>
                </c:pt>
                <c:pt idx="3">
                  <c:v>2.13</c:v>
                </c:pt>
                <c:pt idx="4">
                  <c:v>#N/A</c:v>
                </c:pt>
                <c:pt idx="5">
                  <c:v>3.32</c:v>
                </c:pt>
                <c:pt idx="6">
                  <c:v>#N/A</c:v>
                </c:pt>
                <c:pt idx="7">
                  <c:v>1.1399999999999999</c:v>
                </c:pt>
                <c:pt idx="8">
                  <c:v>#N/A</c:v>
                </c:pt>
                <c:pt idx="9">
                  <c:v>2.16</c:v>
                </c:pt>
              </c:numCache>
            </c:numRef>
          </c:val>
          <c:extLst>
            <c:ext xmlns:c16="http://schemas.microsoft.com/office/drawing/2014/chart" uri="{C3380CC4-5D6E-409C-BE32-E72D297353CC}">
              <c16:uniqueId val="{00000008-89BA-431A-B404-1BB51DC3A4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6.39</c:v>
                </c:pt>
                <c:pt idx="2">
                  <c:v>#N/A</c:v>
                </c:pt>
                <c:pt idx="3">
                  <c:v>7.51</c:v>
                </c:pt>
                <c:pt idx="4">
                  <c:v>#N/A</c:v>
                </c:pt>
                <c:pt idx="5">
                  <c:v>8.0399999999999991</c:v>
                </c:pt>
                <c:pt idx="6">
                  <c:v>#N/A</c:v>
                </c:pt>
                <c:pt idx="7">
                  <c:v>8.4</c:v>
                </c:pt>
                <c:pt idx="8">
                  <c:v>#N/A</c:v>
                </c:pt>
                <c:pt idx="9">
                  <c:v>12.55</c:v>
                </c:pt>
              </c:numCache>
            </c:numRef>
          </c:val>
          <c:extLst>
            <c:ext xmlns:c16="http://schemas.microsoft.com/office/drawing/2014/chart" uri="{C3380CC4-5D6E-409C-BE32-E72D297353CC}">
              <c16:uniqueId val="{00000009-89BA-431A-B404-1BB51DC3A4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1655</c:v>
                </c:pt>
                <c:pt idx="5">
                  <c:v>1657</c:v>
                </c:pt>
                <c:pt idx="8">
                  <c:v>1605</c:v>
                </c:pt>
                <c:pt idx="11">
                  <c:v>1607</c:v>
                </c:pt>
                <c:pt idx="14">
                  <c:v>1571</c:v>
                </c:pt>
              </c:numCache>
            </c:numRef>
          </c:val>
          <c:extLst>
            <c:ext xmlns:c16="http://schemas.microsoft.com/office/drawing/2014/chart" uri="{C3380CC4-5D6E-409C-BE32-E72D297353CC}">
              <c16:uniqueId val="{00000000-A0A0-4BDE-95E7-EF86526B68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A0-4BDE-95E7-EF86526B68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239</c:v>
                </c:pt>
                <c:pt idx="3">
                  <c:v>236</c:v>
                </c:pt>
                <c:pt idx="6">
                  <c:v>232</c:v>
                </c:pt>
                <c:pt idx="9">
                  <c:v>229</c:v>
                </c:pt>
                <c:pt idx="12">
                  <c:v>225</c:v>
                </c:pt>
              </c:numCache>
            </c:numRef>
          </c:val>
          <c:extLst>
            <c:ext xmlns:c16="http://schemas.microsoft.com/office/drawing/2014/chart" uri="{C3380CC4-5D6E-409C-BE32-E72D297353CC}">
              <c16:uniqueId val="{00000002-A0A0-4BDE-95E7-EF86526B68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514</c:v>
                </c:pt>
                <c:pt idx="3">
                  <c:v>484</c:v>
                </c:pt>
                <c:pt idx="6">
                  <c:v>466</c:v>
                </c:pt>
                <c:pt idx="9">
                  <c:v>481</c:v>
                </c:pt>
                <c:pt idx="12">
                  <c:v>459</c:v>
                </c:pt>
              </c:numCache>
            </c:numRef>
          </c:val>
          <c:extLst>
            <c:ext xmlns:c16="http://schemas.microsoft.com/office/drawing/2014/chart" uri="{C3380CC4-5D6E-409C-BE32-E72D297353CC}">
              <c16:uniqueId val="{00000003-A0A0-4BDE-95E7-EF86526B68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0-4BDE-95E7-EF86526B68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0-4BDE-95E7-EF86526B68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A0-4BDE-95E7-EF86526B68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1745</c:v>
                </c:pt>
                <c:pt idx="3">
                  <c:v>1722</c:v>
                </c:pt>
                <c:pt idx="6">
                  <c:v>1706</c:v>
                </c:pt>
                <c:pt idx="9">
                  <c:v>1722</c:v>
                </c:pt>
                <c:pt idx="12">
                  <c:v>1690</c:v>
                </c:pt>
              </c:numCache>
            </c:numRef>
          </c:val>
          <c:extLst>
            <c:ext xmlns:c16="http://schemas.microsoft.com/office/drawing/2014/chart" uri="{C3380CC4-5D6E-409C-BE32-E72D297353CC}">
              <c16:uniqueId val="{00000007-A0A0-4BDE-95E7-EF86526B68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843</c:v>
                </c:pt>
                <c:pt idx="2">
                  <c:v>#N/A</c:v>
                </c:pt>
                <c:pt idx="3">
                  <c:v>#N/A</c:v>
                </c:pt>
                <c:pt idx="4">
                  <c:v>785</c:v>
                </c:pt>
                <c:pt idx="5">
                  <c:v>#N/A</c:v>
                </c:pt>
                <c:pt idx="6">
                  <c:v>#N/A</c:v>
                </c:pt>
                <c:pt idx="7">
                  <c:v>799</c:v>
                </c:pt>
                <c:pt idx="8">
                  <c:v>#N/A</c:v>
                </c:pt>
                <c:pt idx="9">
                  <c:v>#N/A</c:v>
                </c:pt>
                <c:pt idx="10">
                  <c:v>825</c:v>
                </c:pt>
                <c:pt idx="11">
                  <c:v>#N/A</c:v>
                </c:pt>
                <c:pt idx="12">
                  <c:v>#N/A</c:v>
                </c:pt>
                <c:pt idx="13">
                  <c:v>803</c:v>
                </c:pt>
                <c:pt idx="14">
                  <c:v>#N/A</c:v>
                </c:pt>
              </c:numCache>
            </c:numRef>
          </c:val>
          <c:smooth val="0"/>
          <c:extLst>
            <c:ext xmlns:c16="http://schemas.microsoft.com/office/drawing/2014/chart" uri="{C3380CC4-5D6E-409C-BE32-E72D297353CC}">
              <c16:uniqueId val="{00000008-A0A0-4BDE-95E7-EF86526B68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15742</c:v>
                </c:pt>
                <c:pt idx="5">
                  <c:v>15944</c:v>
                </c:pt>
                <c:pt idx="8">
                  <c:v>16238</c:v>
                </c:pt>
                <c:pt idx="11">
                  <c:v>17174</c:v>
                </c:pt>
                <c:pt idx="14">
                  <c:v>17346</c:v>
                </c:pt>
              </c:numCache>
            </c:numRef>
          </c:val>
          <c:extLst>
            <c:ext xmlns:c16="http://schemas.microsoft.com/office/drawing/2014/chart" uri="{C3380CC4-5D6E-409C-BE32-E72D297353CC}">
              <c16:uniqueId val="{00000000-2462-4556-AB23-31A422C18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3313</c:v>
                </c:pt>
                <c:pt idx="5">
                  <c:v>3433</c:v>
                </c:pt>
                <c:pt idx="8">
                  <c:v>3441</c:v>
                </c:pt>
                <c:pt idx="11">
                  <c:v>3689</c:v>
                </c:pt>
                <c:pt idx="14">
                  <c:v>3798</c:v>
                </c:pt>
              </c:numCache>
            </c:numRef>
          </c:val>
          <c:extLst>
            <c:ext xmlns:c16="http://schemas.microsoft.com/office/drawing/2014/chart" uri="{C3380CC4-5D6E-409C-BE32-E72D297353CC}">
              <c16:uniqueId val="{00000001-2462-4556-AB23-31A422C18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5428</c:v>
                </c:pt>
                <c:pt idx="5">
                  <c:v>5204</c:v>
                </c:pt>
                <c:pt idx="8">
                  <c:v>5293</c:v>
                </c:pt>
                <c:pt idx="11">
                  <c:v>6799</c:v>
                </c:pt>
                <c:pt idx="14">
                  <c:v>7195</c:v>
                </c:pt>
              </c:numCache>
            </c:numRef>
          </c:val>
          <c:extLst>
            <c:ext xmlns:c16="http://schemas.microsoft.com/office/drawing/2014/chart" uri="{C3380CC4-5D6E-409C-BE32-E72D297353CC}">
              <c16:uniqueId val="{00000002-2462-4556-AB23-31A422C18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62-4556-AB23-31A422C18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62-4556-AB23-31A422C18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2-4556-AB23-31A422C18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407</c:v>
                </c:pt>
                <c:pt idx="3">
                  <c:v>270</c:v>
                </c:pt>
                <c:pt idx="6">
                  <c:v>325</c:v>
                </c:pt>
                <c:pt idx="9">
                  <c:v>328</c:v>
                </c:pt>
                <c:pt idx="12">
                  <c:v>312</c:v>
                </c:pt>
              </c:numCache>
            </c:numRef>
          </c:val>
          <c:extLst>
            <c:ext xmlns:c16="http://schemas.microsoft.com/office/drawing/2014/chart" uri="{C3380CC4-5D6E-409C-BE32-E72D297353CC}">
              <c16:uniqueId val="{00000006-2462-4556-AB23-31A422C18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4550</c:v>
                </c:pt>
                <c:pt idx="3">
                  <c:v>4549</c:v>
                </c:pt>
                <c:pt idx="6">
                  <c:v>4672</c:v>
                </c:pt>
                <c:pt idx="9">
                  <c:v>5792</c:v>
                </c:pt>
                <c:pt idx="12">
                  <c:v>7477</c:v>
                </c:pt>
              </c:numCache>
            </c:numRef>
          </c:val>
          <c:extLst>
            <c:ext xmlns:c16="http://schemas.microsoft.com/office/drawing/2014/chart" uri="{C3380CC4-5D6E-409C-BE32-E72D297353CC}">
              <c16:uniqueId val="{00000007-2462-4556-AB23-31A422C18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462-4556-AB23-31A422C18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1165</c:v>
                </c:pt>
                <c:pt idx="3">
                  <c:v>929</c:v>
                </c:pt>
                <c:pt idx="6">
                  <c:v>697</c:v>
                </c:pt>
                <c:pt idx="9">
                  <c:v>468</c:v>
                </c:pt>
                <c:pt idx="12">
                  <c:v>243</c:v>
                </c:pt>
              </c:numCache>
            </c:numRef>
          </c:val>
          <c:extLst>
            <c:ext xmlns:c16="http://schemas.microsoft.com/office/drawing/2014/chart" uri="{C3380CC4-5D6E-409C-BE32-E72D297353CC}">
              <c16:uniqueId val="{00000009-2462-4556-AB23-31A422C18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17455</c:v>
                </c:pt>
                <c:pt idx="3">
                  <c:v>17507</c:v>
                </c:pt>
                <c:pt idx="6">
                  <c:v>17563</c:v>
                </c:pt>
                <c:pt idx="9">
                  <c:v>17429</c:v>
                </c:pt>
                <c:pt idx="12">
                  <c:v>16513</c:v>
                </c:pt>
              </c:numCache>
            </c:numRef>
          </c:val>
          <c:extLst>
            <c:ext xmlns:c16="http://schemas.microsoft.com/office/drawing/2014/chart" uri="{C3380CC4-5D6E-409C-BE32-E72D297353CC}">
              <c16:uniqueId val="{0000000A-2462-4556-AB23-31A422C18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62-4556-AB23-31A422C18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1374</c:v>
                </c:pt>
                <c:pt idx="1">
                  <c:v>1759</c:v>
                </c:pt>
                <c:pt idx="2">
                  <c:v>2025</c:v>
                </c:pt>
              </c:numCache>
            </c:numRef>
          </c:val>
          <c:extLst>
            <c:ext xmlns:c16="http://schemas.microsoft.com/office/drawing/2014/chart" uri="{C3380CC4-5D6E-409C-BE32-E72D297353CC}">
              <c16:uniqueId val="{00000000-7874-427E-814D-63B3644D6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874-427E-814D-63B3644D6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1803</c:v>
                </c:pt>
                <c:pt idx="1">
                  <c:v>2837</c:v>
                </c:pt>
                <c:pt idx="2">
                  <c:v>3029</c:v>
                </c:pt>
              </c:numCache>
            </c:numRef>
          </c:val>
          <c:extLst>
            <c:ext xmlns:c16="http://schemas.microsoft.com/office/drawing/2014/chart" uri="{C3380CC4-5D6E-409C-BE32-E72D297353CC}">
              <c16:uniqueId val="{00000002-7874-427E-814D-63B3644D63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{E9D68120-2AE9-41EC-B1F5-E98544AD70FE}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4DF-40A5-9D7A-4A791149EC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{3D5C9227-5865-4926-8302-AB5906360AF1}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DF-40A5-9D7A-4A791149EC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{7E7C890D-C5F1-47C9-8177-F0A21A41235E}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DF-40A5-9D7A-4A791149EC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{F328CBB2-9EEE-4A1F-973B-2934F60A00EB}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DF-40A5-9D7A-4A791149EC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{6EC3C113-0DF8-47E6-B884-E70C91682149}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DF-40A5-9D7A-4A791149EC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{6AE08866-92CA-458D-AEE2-C33A426FF60C}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4DF-40A5-9D7A-4A791149EC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{2266B100-DD6E-4DBB-8984-A34448D10AAF}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4DF-40A5-9D7A-4A791149EC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{E85EBA34-80B4-4011-B63C-C36055AF9247}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4DF-40A5-9D7A-4A791149EC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{C8B57D31-E893-43D3-87E4-B0B646B6C9AE}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4DF-40A5-9D7A-4A791149EC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73.8</c:v>
                </c:pt>
                <c:pt idx="8">
                  <c:v>74.599999999999994</c:v>
                </c:pt>
                <c:pt idx="16">
                  <c:v>75.8</c:v>
                </c:pt>
                <c:pt idx="24">
                  <c:v>76.400000000000006</c:v>
                </c:pt>
                <c:pt idx="32">
                  <c:v>77.900000000000006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DF-40A5-9D7A-4A791149EC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{EB0D2644-DAFD-4D34-87EB-BFDD15B0276D}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4DF-40A5-9D7A-4A791149EC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{70062ED8-0C3A-471E-8C34-211F6480E1C5}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DF-40A5-9D7A-4A791149EC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{7F393180-4E79-4274-A224-6A4113D80E51}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DF-40A5-9D7A-4A791149EC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{274972DE-8FCF-49E3-A35B-4BE431790977}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DF-40A5-9D7A-4A791149EC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{FD094C2D-654E-4CC8-BA08-54D20766ED44}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DF-40A5-9D7A-4A791149EC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{91A58D4A-B2BD-4F28-97FF-19A7D8473CC3}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4DF-40A5-9D7A-4A791149EC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{56FA9EB9-BAB6-4FB4-8B30-3CA96B28F99E}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4DF-40A5-9D7A-4A791149EC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{C90731E7-EF5A-4A79-A46C-7B49214CF862}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4DF-40A5-9D7A-4A791149EC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{C213A868-E4AE-4EBA-98A7-E1DDD9E26405}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4DF-40A5-9D7A-4A791149EC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84DF-40A5-9D7A-4A791149EC9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{D9158F08-BDD7-4C7E-A088-BC52279647DC}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E31-4C05-8387-90EEA5B1E6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{6750D0F1-582C-4B0A-8F41-15DAA4350F8E}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31-4C05-8387-90EEA5B1E6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{151A9F25-C680-4E3D-8A24-FB9589315810}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31-4C05-8387-90EEA5B1E6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{F2124EB1-8F5C-44CE-8B16-42488AC1F66D}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31-4C05-8387-90EEA5B1E6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{A9DF82E9-156D-4FA9-A66D-3F43FECE7FE3}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31-4C05-8387-90EEA5B1E63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{0B68EE4C-88F2-4154-B432-BBF4D7056F2C}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E31-4C05-8387-90EEA5B1E63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{BD51AC6C-2243-41E7-8364-1051EE90ED69}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E31-4C05-8387-90EEA5B1E63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{5EBCFEE5-8BD2-49EC-AF47-90E3C0FDF30E}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E31-4C05-8387-90EEA5B1E63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{FAA43822-1BCF-4953-891B-B1F625C7CB1E}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E31-4C05-8387-90EEA5B1E6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7.2</c:v>
                </c:pt>
                <c:pt idx="16">
                  <c:v>6.8</c:v>
                </c:pt>
                <c:pt idx="24">
                  <c:v>6.5</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31-4C05-8387-90EEA5B1E6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{EFAA8524-C705-43DE-859A-E1C4FFF4ACC0}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E31-4C05-8387-90EEA5B1E6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{6711380F-F57A-46AA-936E-0B67F874B652}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31-4C05-8387-90EEA5B1E6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{8A46FB38-CC82-4097-86F0-E0F355A29032}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31-4C05-8387-90EEA5B1E6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{A7B02A74-629E-4FA0-BF26-38B00B597D6E}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31-4C05-8387-90EEA5B1E6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{7814CE8C-D7A2-4C6F-8881-1E54D887B7D3}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31-4C05-8387-90EEA5B1E63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{226A451E-13BE-454C-89D6-50B4425052EF}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E31-4C05-8387-90EEA5B1E63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{CEC6EF89-F960-448F-9FAC-AF78E1E3B65A}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E31-4C05-8387-90EEA5B1E63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{DB9CE1AC-D2E5-4C83-9B37-2D79888FAC06}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E31-4C05-8387-90EEA5B1E63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{10C71C4B-D124-4A48-89B5-81609AE867EE}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E31-4C05-8387-90EEA5B1E6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E31-4C05-8387-90EEA5B1E632}"/>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521CA91-6B40-4F12-A00A-FC2102A4D2BA}"/>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318447E-8D52-4089-84A7-A520B3DD657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D486E7B-99B2-45A2-879D-DCF705A6476F}"/>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10F6F99-D653-424B-960C-746C4095CD4F}"/>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8B60CE5-4C98-4816-B53E-4D9222547ABC}"/>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A0D475F-B2A1-4725-B205-B79E839268A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29026D6-39F4-4610-93B8-F434E274BF2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D90565-46F2-4DF0-8991-D142796D7DF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B0E4B96-9C06-4A93-AC55-370347E3114D}"/>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CFEA55-0B7B-40D1-BAE0-382DE692939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61D895-C1DB-4D34-9D85-8066EFC7FF7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ABDA92C-B864-44C4-B82C-20C469241FC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17F61BD-0398-44A8-B1DE-76759123D9D2}"/>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0320D3F-A141-4DFA-A1F2-7AA208769A5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33BFEE4-9447-4148-B50A-A5200BE55DE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6969E6D-7762-4903-81DD-97BC7C1854C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DA01293-0BA8-4F71-BCD8-BA9BA019404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B77D113-45BA-4F19-A960-486599AC55F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02642C8-3B42-472C-A38C-652B7F2AB8F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C067705-BBF3-491B-8407-AF835F7ABFD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ED86BAC-0133-4BD7-9ABF-9F2299360E0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3A30C69-764F-4113-B28B-1B92964EF1E9}"/>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F8300BE-F39E-4E51-8B0C-8DD15E43136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49FB02D-F62D-4815-8CC0-73EEC4341E2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C60BD1A-7E23-41E0-9D53-EFE4C4157D5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D41977-1541-47AF-A60E-3D1A4812C0A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446DC50-9866-4738-AC78-591E792BEB7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6BBE31F-9F6F-463C-8896-124340A82D1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3DDE35C-5457-4716-8946-90BFC068881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CB3F39-33F2-49D5-8A8C-4B58A83D97B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9329AF1-ECB2-429A-95AC-22410E22E40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532DC90-F438-46E4-BA9B-1E6CCAF27B0A}"/>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0176063-61EE-4B62-9268-11F515CCBAB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278E745-17BA-4CAE-AA0B-8F854ADD9C62}"/>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7115E71-9C47-458B-BBB0-1BA0D654F9A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DA968E7-80D1-4717-8B0B-6B2D83B7ADC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C6D253E-4CB6-4C9E-A899-54CACDD8B50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2762654-72B3-430B-9406-CD8B1FBC31B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410A2B6-710D-45EA-9711-1765010A1BB9}"/>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D963767-1388-4200-8879-618CD8FC447B}"/>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1ADBEF9-1ACC-4DF9-89AD-1439B328BCE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82B014F-DED4-4DEC-9ADF-BD0087EC8209}"/>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BA2C16-43B3-4503-9F32-D173EC4AEFE3}"/>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F5436FC-61C9-4981-AE98-28904C97637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F961C5-6F22-4A38-B1DD-E1E671B7A10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8BAE2E9-7B31-45E1-B53B-1733BABFABA3}"/>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3F26E91-80A1-4091-A140-5367D5057C5E}"/>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財政力指数は、令和元年度まで同ポイントで推移していたが、令和２年度以降減少傾向にある。</a:t>
          </a:r>
        </a:p>
        <a:p>
          <a:r>
            <a:rPr kumimoji="1" lang="ja-JP" altLang="en-US" sz="1200">
              <a:latin typeface="ＭＳ Ｐゴシック" panose="020B0600070205080204" pitchFamily="50" charset="-128"/>
              <a:ea typeface="ＭＳ Ｐゴシック" panose="020B0600070205080204" pitchFamily="50" charset="-128"/>
            </a:rPr>
            <a:t>　令和４年度の財政力指数が減少した要因としては、普通交付税から臨時財政対策債への振替分が減少したことにより、分母である基準財政需要額が増加したことが挙げられる。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引き続き、鶴ヶ島駅周辺の都市再生整備を進めるとともに、企業誘致や市内企業への支援による雇用の創出、また住宅環境の整備を行うことで、市税収入の確保に努める。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9D4CC84-FC7F-4401-81B0-F913DFA3C7C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42DCF5D-D3F2-4C88-862F-2A920DC9614B}"/>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96135DF-6954-483B-ADED-7D282D5C8D74}"/>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2AA5AC0-9E0F-4D24-B320-1CB81A07CD6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5BF582F-C1E3-4C3E-8573-91E18E227FCF}"/>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1C69C71-5C78-4BE9-9DBE-12EA7D6436DD}"/>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87B0669-E151-40B1-8141-B7323A3C790E}"/>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1A07360-075A-4D56-AFF2-3211A379256B}"/>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B88BF22-ADD9-4246-A88B-057DECC8DD92}"/>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BB4143E-7C86-4E55-A283-096D815AB2B7}"/>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54F96E9-0592-41A8-802C-2A476CA2BE6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1311444-C57F-45C0-9564-4CE1C808F73B}"/>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08C272D-BA18-476D-98CE-4CAAAA30D94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50FA235-D0B2-44E8-80CD-8A9918B7B66E}"/>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DDDDCC4-A1E5-458A-ADDE-AE9483FAE51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1A84A2CA-C1F9-4BE9-968F-366A627BA852}"/>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54CEBA7F-42C9-4996-B6F7-83D7C1325C9E}"/>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6A6BC69-84D3-401F-A879-FBB78C0633FE}"/>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474F609-5C8C-4904-8B3A-12E420BF36E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B3A1AC02-649F-431C-A9E7-BEC4C6B7BC08}"/>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7E1CF759-9B33-4825-8B80-BC3232D08C50}"/>
            </a:ext>
          </a:extLst>
        </xdr:cNvPr>
        <xdr:cNvCxnSpPr/>
      </xdr:nvCxnSpPr>
      <xdr:spPr>
        <a:xfrm>
          <a:off x="3752850" y="673205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BF74D030-D8D0-4792-935E-25568FF5A6B2}"/>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DDED7FB7-7474-421F-8AE8-330C74CFC32A}"/>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EA213714-7E51-4C1D-8C4A-E787B9E69727}"/>
            </a:ext>
          </a:extLst>
        </xdr:cNvPr>
        <xdr:cNvCxnSpPr/>
      </xdr:nvCxnSpPr>
      <xdr:spPr>
        <a:xfrm>
          <a:off x="2940050" y="6695652"/>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E7AEB02-3A00-4CBB-8B43-7568C7D8B706}"/>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8A9A523D-21E1-4961-ADF7-7757880AEF31}"/>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C26E7CCE-AFFC-4079-B8A6-3DDFFE7CA97D}"/>
            </a:ext>
          </a:extLst>
        </xdr:cNvPr>
        <xdr:cNvCxnSpPr/>
      </xdr:nvCxnSpPr>
      <xdr:spPr>
        <a:xfrm>
          <a:off x="2127250" y="667554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1EE2B237-F519-413E-9373-E02F9D10CF25}"/>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A1951C47-1DCB-40B5-A85E-C6B3A6C55C5D}"/>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D0361C23-5003-43C6-8E1B-B21DB2AE38E6}"/>
            </a:ext>
          </a:extLst>
        </xdr:cNvPr>
        <xdr:cNvCxnSpPr/>
      </xdr:nvCxnSpPr>
      <xdr:spPr>
        <a:xfrm>
          <a:off x="1333500" y="66755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31703ED6-348E-4000-8B79-3720672E5D0D}"/>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A37548BA-00AA-4735-A5BB-D876BC2F71AB}"/>
            </a:ext>
          </a:extLst>
        </xdr:cNvPr>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885C61EB-F46C-4958-A7FB-3E6E6FC9BBFA}"/>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130CD3F-09C3-4754-92F4-2E2C4AE1D6AC}"/>
            </a:ext>
          </a:extLst>
        </xdr:cNvPr>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73AF82-B589-4AAA-A61E-8DACAE4C479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2DBD244-2969-424F-9A35-297D179CF09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16EB55A-410D-477C-965F-4B061E665BFD}"/>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8672AB0-7425-47D2-9611-E0A41DB8763B}"/>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10FC605-F1DD-4ED5-8EA6-3C7BC5BC6BF8}"/>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D76AA689-C8AA-4159-8250-85386A4B9890}"/>
            </a:ext>
          </a:extLst>
        </xdr:cNvPr>
        <xdr:cNvSpPr/>
      </xdr:nvSpPr>
      <xdr:spPr>
        <a:xfrm>
          <a:off x="446405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F5AFCE32-F74F-481A-9160-A478F1F35E8E}"/>
            </a:ext>
          </a:extLst>
        </xdr:cNvPr>
        <xdr:cNvSpPr txBox="1"/>
      </xdr:nvSpPr>
      <xdr:spPr>
        <a:xfrm>
          <a:off x="45847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8845D177-AFC3-455A-B348-3794F9976151}"/>
            </a:ext>
          </a:extLst>
        </xdr:cNvPr>
        <xdr:cNvSpPr/>
      </xdr:nvSpPr>
      <xdr:spPr>
        <a:xfrm>
          <a:off x="3702050" y="6685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4DE7C2B7-0D86-4BCD-A4FC-9F54B2534F6E}"/>
            </a:ext>
          </a:extLst>
        </xdr:cNvPr>
        <xdr:cNvSpPr txBox="1"/>
      </xdr:nvSpPr>
      <xdr:spPr>
        <a:xfrm>
          <a:off x="3409950" y="645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230F8141-07F3-4EA2-B3CF-6128890E3CA3}"/>
            </a:ext>
          </a:extLst>
        </xdr:cNvPr>
        <xdr:cNvSpPr/>
      </xdr:nvSpPr>
      <xdr:spPr>
        <a:xfrm>
          <a:off x="2889250" y="6644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42A9D64-FF0C-4C45-B481-85F4DD2F2A68}"/>
            </a:ext>
          </a:extLst>
        </xdr:cNvPr>
        <xdr:cNvSpPr txBox="1"/>
      </xdr:nvSpPr>
      <xdr:spPr>
        <a:xfrm>
          <a:off x="2597150" y="641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10C56073-E496-4683-A08B-F06143F75B58}"/>
            </a:ext>
          </a:extLst>
        </xdr:cNvPr>
        <xdr:cNvSpPr/>
      </xdr:nvSpPr>
      <xdr:spPr>
        <a:xfrm>
          <a:off x="20955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69485E33-71F4-460B-B608-85E7E1257BFF}"/>
            </a:ext>
          </a:extLst>
        </xdr:cNvPr>
        <xdr:cNvSpPr txBox="1"/>
      </xdr:nvSpPr>
      <xdr:spPr>
        <a:xfrm>
          <a:off x="17843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9454372-4C54-4B3D-857E-CF2EB9D8F79B}"/>
            </a:ext>
          </a:extLst>
        </xdr:cNvPr>
        <xdr:cNvSpPr/>
      </xdr:nvSpPr>
      <xdr:spPr>
        <a:xfrm>
          <a:off x="12827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8053ED7F-5B36-49FF-BEB0-B428C6A8357B}"/>
            </a:ext>
          </a:extLst>
        </xdr:cNvPr>
        <xdr:cNvSpPr txBox="1"/>
      </xdr:nvSpPr>
      <xdr:spPr>
        <a:xfrm>
          <a:off x="9715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CD34192-FC6A-41FD-A783-1C11492E492C}"/>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9A5168C-EDF3-45F8-B711-C1B9D1AEA84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C7B462E-349D-4B45-A25B-73C650A52AC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13A2367-ACDF-4395-8D4A-F437D31808FF}"/>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DFA3850-0F5A-4053-A13D-CB645BC16C5D}"/>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DA08CB7-A38D-468A-A03B-89C36EC3254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12DFAC-127A-4C41-80BE-30EA01C7BA24}"/>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73FC31D-4359-443C-A798-617AEFBFDBBB}"/>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7C42706-7A6E-4C30-934F-F4461FD3E24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E76182F-0239-41AF-81B9-C0EDD2D5D61E}"/>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23815E3-D34B-477F-BF9E-162D1E8BB73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0DD0AB4-F481-43F9-8B7E-B848DB65BBD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E493DD3-5CC5-4F1E-89A2-BFEE036CC6B4}"/>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経常収支比率は、昨年度から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ポイント悪化したが、類似団体平均を下回った。</a:t>
          </a:r>
        </a:p>
        <a:p>
          <a:r>
            <a:rPr kumimoji="1" lang="ja-JP" altLang="en-US" sz="1100">
              <a:latin typeface="ＭＳ Ｐゴシック" panose="020B0600070205080204" pitchFamily="50" charset="-128"/>
              <a:ea typeface="ＭＳ Ｐゴシック" panose="020B0600070205080204" pitchFamily="50" charset="-128"/>
            </a:rPr>
            <a:t>　歳出については、埼玉西部環境保全組合負担金等による補助費等の減があったものの、行政システム活用推進経費、小・中学校運営経費等による物件費の増や、小・中学校施設修繕経費等による維持補修費の増等に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一方、歳入については普通交付税、個人住民税等の増があったものの、臨時財政対策債等の減により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％減となった。歳入は減少し、歳出は増加したことから経常収支比率が悪化した。</a:t>
          </a:r>
        </a:p>
        <a:p>
          <a:r>
            <a:rPr kumimoji="1" lang="ja-JP" altLang="en-US" sz="1100">
              <a:latin typeface="ＭＳ Ｐゴシック" panose="020B0600070205080204" pitchFamily="50" charset="-128"/>
              <a:ea typeface="ＭＳ Ｐゴシック" panose="020B0600070205080204" pitchFamily="50" charset="-128"/>
            </a:rPr>
            <a:t>　今後も引き続き、健康の維持・増進に関する事業の積極的な実施や、窓口等の業務委託の実施により、人件費及び扶助費等の抑制に努める。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4F71F62-3D22-42B5-AAC8-A866A73A94E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793B5C0-8EB9-441D-B707-F4A72851293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5B5535B-670A-4EE1-B48E-B5C4401EF9B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8AE498C-255E-41A0-898D-50F1F1B64F0A}"/>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A29A382-6667-4A38-935A-289C7AEA5B56}"/>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C9F0533-DBDD-4B84-82A0-3BC8EF39550E}"/>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8D30F33-8B9D-4ADA-9CFC-1DD0E8DE858A}"/>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C51C510F-8270-4844-AEBD-996A9DC11DE8}"/>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F7BA877-C7CF-4944-97FD-8919833F466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A9F7A1A-771A-4C1C-8A78-CE87993847DB}"/>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0645986-9C4C-45F0-AA1B-24856BA17CC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27324F9-942F-431E-8B84-260CB27B85A1}"/>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A661FAB-BC50-4D90-81DF-0D924E3A30B6}"/>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86018B5-F508-4074-B5E7-78383553119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AA95416-8BAD-4344-AB0A-23772D2703B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A6A2484-4941-44CF-9B86-D812F238ECF1}"/>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3550B1CD-1E34-4BD6-9CC7-C5B4F8740949}"/>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F994E42-59B1-4CC3-8EC6-980FFF7CF85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0D0BFB8-5855-456F-8296-B51E2F686586}"/>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979E22CD-465A-49FF-B4BA-7EB3E60A7C08}"/>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0A45481-0B91-402E-89C1-1EF97D6D5E83}"/>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82127</xdr:rowOff>
    </xdr:to>
    <xdr:cxnSp macro="">
      <xdr:nvCxnSpPr>
        <xdr:cNvPr id="132" name="直線コネクタ 131">
          <a:extLst>
            <a:ext uri="{FF2B5EF4-FFF2-40B4-BE49-F238E27FC236}">
              <a16:creationId xmlns:a16="http://schemas.microsoft.com/office/drawing/2014/main" id="{C8BA9345-FC00-437A-BC9E-BF718759D9A8}"/>
            </a:ext>
          </a:extLst>
        </xdr:cNvPr>
        <xdr:cNvCxnSpPr/>
      </xdr:nvCxnSpPr>
      <xdr:spPr>
        <a:xfrm>
          <a:off x="3752850" y="10510520"/>
          <a:ext cx="762000" cy="1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3A672111-FB80-489D-B4CF-58E087668D03}"/>
            </a:ext>
          </a:extLst>
        </xdr:cNvPr>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F3ED591A-AB1A-44A0-A3AA-4749792510F7}"/>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B0FD7248-878D-40A3-9018-30131B7A1D6B}"/>
            </a:ext>
          </a:extLst>
        </xdr:cNvPr>
        <xdr:cNvCxnSpPr/>
      </xdr:nvCxnSpPr>
      <xdr:spPr>
        <a:xfrm flipV="1">
          <a:off x="2940050" y="10510520"/>
          <a:ext cx="8128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2801C87D-3845-4A12-A069-FB8A834744FE}"/>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C1A0A4BC-D0CE-407E-945F-0EB0EAFB286A}"/>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151977</xdr:rowOff>
    </xdr:to>
    <xdr:cxnSp macro="">
      <xdr:nvCxnSpPr>
        <xdr:cNvPr id="138" name="直線コネクタ 137">
          <a:extLst>
            <a:ext uri="{FF2B5EF4-FFF2-40B4-BE49-F238E27FC236}">
              <a16:creationId xmlns:a16="http://schemas.microsoft.com/office/drawing/2014/main" id="{86B87819-FBC5-4DBF-9C95-EE43EB84E2C5}"/>
            </a:ext>
          </a:extLst>
        </xdr:cNvPr>
        <xdr:cNvCxnSpPr/>
      </xdr:nvCxnSpPr>
      <xdr:spPr>
        <a:xfrm flipV="1">
          <a:off x="2127250" y="10816590"/>
          <a:ext cx="8128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A7CEBFFE-36D6-4DEE-9EAF-35895D6FBC17}"/>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CE8D34E2-A50B-4E68-B8C4-F106C7355021}"/>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151977</xdr:rowOff>
    </xdr:to>
    <xdr:cxnSp macro="">
      <xdr:nvCxnSpPr>
        <xdr:cNvPr id="141" name="直線コネクタ 140">
          <a:extLst>
            <a:ext uri="{FF2B5EF4-FFF2-40B4-BE49-F238E27FC236}">
              <a16:creationId xmlns:a16="http://schemas.microsoft.com/office/drawing/2014/main" id="{215989E0-CA2D-440C-95AF-DA9EBCF69D08}"/>
            </a:ext>
          </a:extLst>
        </xdr:cNvPr>
        <xdr:cNvCxnSpPr/>
      </xdr:nvCxnSpPr>
      <xdr:spPr>
        <a:xfrm>
          <a:off x="1333500" y="10832677"/>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F11742FA-F80B-40F0-8792-F3F1A82EB20B}"/>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BA5DD38A-DB69-4BAF-ACA2-B860E4E7E791}"/>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2DDDE0F7-AF6B-471D-9EC8-FE86C4518BD9}"/>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C003D933-A661-418C-826B-6E1C63EDE616}"/>
            </a:ext>
          </a:extLst>
        </xdr:cNvPr>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125792-B87C-4865-ABDB-5D3F577B6509}"/>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ABB2D7B-2BE7-4FF3-9205-5DEA75E4B5D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A0E25EE-179D-4AB5-B55D-FD304F5F9EE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696D86B-8EDC-4C0F-949E-7331A65D89A9}"/>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706A5F2-F721-49FD-9DE5-6720BF9EEE0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a:extLst>
            <a:ext uri="{FF2B5EF4-FFF2-40B4-BE49-F238E27FC236}">
              <a16:creationId xmlns:a16="http://schemas.microsoft.com/office/drawing/2014/main" id="{A81D9D5D-856F-4CF5-81F4-266B2EA5F330}"/>
            </a:ext>
          </a:extLst>
        </xdr:cNvPr>
        <xdr:cNvSpPr/>
      </xdr:nvSpPr>
      <xdr:spPr>
        <a:xfrm>
          <a:off x="4464050" y="10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a:extLst>
            <a:ext uri="{FF2B5EF4-FFF2-40B4-BE49-F238E27FC236}">
              <a16:creationId xmlns:a16="http://schemas.microsoft.com/office/drawing/2014/main" id="{4266FC8B-67B3-4037-993B-B836937301F1}"/>
            </a:ext>
          </a:extLst>
        </xdr:cNvPr>
        <xdr:cNvSpPr txBox="1"/>
      </xdr:nvSpPr>
      <xdr:spPr>
        <a:xfrm>
          <a:off x="4584700" y="104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AB718D63-FA43-417C-BF88-502432C6B408}"/>
            </a:ext>
          </a:extLst>
        </xdr:cNvPr>
        <xdr:cNvSpPr/>
      </xdr:nvSpPr>
      <xdr:spPr>
        <a:xfrm>
          <a:off x="37020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a:extLst>
            <a:ext uri="{FF2B5EF4-FFF2-40B4-BE49-F238E27FC236}">
              <a16:creationId xmlns:a16="http://schemas.microsoft.com/office/drawing/2014/main" id="{6DA77326-4639-4D56-ACA5-7A64D3DA66A6}"/>
            </a:ext>
          </a:extLst>
        </xdr:cNvPr>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DA5FFCC3-AF07-4F41-B260-CF491E014C28}"/>
            </a:ext>
          </a:extLst>
        </xdr:cNvPr>
        <xdr:cNvSpPr/>
      </xdr:nvSpPr>
      <xdr:spPr>
        <a:xfrm>
          <a:off x="28892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B38C7630-C1EC-4C44-95F0-3F8898D8F559}"/>
            </a:ext>
          </a:extLst>
        </xdr:cNvPr>
        <xdr:cNvSpPr txBox="1"/>
      </xdr:nvSpPr>
      <xdr:spPr>
        <a:xfrm>
          <a:off x="25971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8995D5B0-1AB1-40A6-B95C-91F71D0E0584}"/>
            </a:ext>
          </a:extLst>
        </xdr:cNvPr>
        <xdr:cNvSpPr/>
      </xdr:nvSpPr>
      <xdr:spPr>
        <a:xfrm>
          <a:off x="2095500" y="108301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a:extLst>
            <a:ext uri="{FF2B5EF4-FFF2-40B4-BE49-F238E27FC236}">
              <a16:creationId xmlns:a16="http://schemas.microsoft.com/office/drawing/2014/main" id="{8CF4719D-9DFD-450F-9452-A13BC85C4644}"/>
            </a:ext>
          </a:extLst>
        </xdr:cNvPr>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158EB435-7CB9-40F7-8ACF-B0004A8950D1}"/>
            </a:ext>
          </a:extLst>
        </xdr:cNvPr>
        <xdr:cNvSpPr/>
      </xdr:nvSpPr>
      <xdr:spPr>
        <a:xfrm>
          <a:off x="1282700" y="1078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18141165-AB45-41B4-8FB2-145C6F666D21}"/>
            </a:ext>
          </a:extLst>
        </xdr:cNvPr>
        <xdr:cNvSpPr txBox="1"/>
      </xdr:nvSpPr>
      <xdr:spPr>
        <a:xfrm>
          <a:off x="9715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2ADBE6E-1E42-4E9B-8BA1-4D328DEF896A}"/>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711D3BC-3043-477F-BB1B-7CF8052162E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A8E7CAA-7827-4164-A435-87B91CDBBC7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688E087-290D-452C-8924-A203C0FDAA1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1F4B393-9294-4C1C-BCE6-9FDF0C3F345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CE13103-5002-4102-B6AA-2EDDF39A00A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987BC30-2E59-411B-A786-774D01F4F573}"/>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E646580-4B37-47F0-8FBD-9E6806967836}"/>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8E11685-1CA3-459A-B3B8-066B92ABD90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789C32D-E746-4938-A89B-E727C6287C6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CB71BB2-E8F3-49FC-89FC-AB39987C8FB2}"/>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6073151-450A-433A-9453-00D2E691FD3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0993361-CA4E-4C47-A265-F4011A968F65}"/>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人件費、物件費、維持補修費の合計額の人口１人当たりの金額が類似団体を下回っているのは、主に物件費及び人件費が要因となっている。</a:t>
          </a:r>
        </a:p>
        <a:p>
          <a:r>
            <a:rPr kumimoji="1" lang="ja-JP" altLang="en-US" sz="1200">
              <a:latin typeface="ＭＳ Ｐゴシック" panose="020B0600070205080204" pitchFamily="50" charset="-128"/>
              <a:ea typeface="ＭＳ Ｐゴシック" panose="020B0600070205080204" pitchFamily="50" charset="-128"/>
            </a:rPr>
            <a:t>　当市は、ごみ処理やし尿処理を近隣市町と一部事務組合を構成し共同処理を行っている。また、消防や下水道なども一部事務組合により事務を行っている。</a:t>
          </a:r>
        </a:p>
        <a:p>
          <a:r>
            <a:rPr kumimoji="1" lang="ja-JP" altLang="en-US" sz="1200">
              <a:latin typeface="ＭＳ Ｐゴシック" panose="020B0600070205080204" pitchFamily="50" charset="-128"/>
              <a:ea typeface="ＭＳ Ｐゴシック" panose="020B0600070205080204" pitchFamily="50" charset="-128"/>
            </a:rPr>
            <a:t>　これにより、直営で実施する場合には人件費や物件費等に区分される経費が、負担金や繰出金という形で支出されるため、他の類似団体と比較して人件費や物件費が平均を下回っている。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48682AF-95D9-4FA9-BAA4-9B7F255FAD3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02B6C02-042C-44EB-8331-88B06E3661D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5032C59-67D2-4152-B381-D41D8E16D76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61B9EFC-79F7-4BA1-9402-08ACDBE04837}"/>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368FE57F-215F-4D4A-9EAB-F02EA3A8FE95}"/>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EBD872A2-77FF-400C-A49D-143C900D43D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B32087BF-C2AC-42FE-906F-64B70DB94A7C}"/>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EB352957-2470-4EEC-BD97-D6897291E3BC}"/>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DC8A5EF-8946-45DD-BBA7-09D673ECB032}"/>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E485633-14F2-4359-9071-DE1826A3D734}"/>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9A76E1B-AB41-41EB-A388-CD1BE4A89085}"/>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54553E6-2361-4A61-9CAA-721EE06239B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D73EE59-93C8-432B-AFF0-26217C688DBA}"/>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B069DC4-162D-42B3-8599-0C0F38FED6E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A34CC235-16FA-4BAB-A058-D4C38F10E5AB}"/>
            </a:ext>
          </a:extLst>
        </xdr:cNvPr>
        <xdr:cNvCxnSpPr/>
      </xdr:nvCxnSpPr>
      <xdr:spPr>
        <a:xfrm flipV="1">
          <a:off x="4514850" y="13580720"/>
          <a:ext cx="0" cy="1371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4CF09A38-32CD-4CB8-9475-8E23C1EB9424}"/>
            </a:ext>
          </a:extLst>
        </xdr:cNvPr>
        <xdr:cNvSpPr txBox="1"/>
      </xdr:nvSpPr>
      <xdr:spPr>
        <a:xfrm>
          <a:off x="4584700" y="149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C5253C63-95B2-4E96-BBE7-79D332F3CC6C}"/>
            </a:ext>
          </a:extLst>
        </xdr:cNvPr>
        <xdr:cNvCxnSpPr/>
      </xdr:nvCxnSpPr>
      <xdr:spPr>
        <a:xfrm>
          <a:off x="4425950" y="1495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76C65E6F-6D78-40B1-A01D-FFCC294DB7B7}"/>
            </a:ext>
          </a:extLst>
        </xdr:cNvPr>
        <xdr:cNvSpPr txBox="1"/>
      </xdr:nvSpPr>
      <xdr:spPr>
        <a:xfrm>
          <a:off x="4584700" y="1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5741729D-2BBA-4D6C-A805-9130886F0F3C}"/>
            </a:ext>
          </a:extLst>
        </xdr:cNvPr>
        <xdr:cNvCxnSpPr/>
      </xdr:nvCxnSpPr>
      <xdr:spPr>
        <a:xfrm>
          <a:off x="4425950" y="1358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28860</xdr:rowOff>
    </xdr:from>
    <xdr:to>
      <xdr:col>23</xdr:col>
      <xdr:colOff>133350</xdr:colOff>
      <xdr:row>81</xdr:row>
      <xdr:rowOff>52769</xdr:rowOff>
    </xdr:to>
    <xdr:cxnSp macro="">
      <xdr:nvCxnSpPr>
        <xdr:cNvPr id="193" name="直線コネクタ 192">
          <a:extLst>
            <a:ext uri="{FF2B5EF4-FFF2-40B4-BE49-F238E27FC236}">
              <a16:creationId xmlns:a16="http://schemas.microsoft.com/office/drawing/2014/main" id="{BDB6B893-6247-4EE2-B216-9B5CD2FC8891}"/>
            </a:ext>
          </a:extLst>
        </xdr:cNvPr>
        <xdr:cNvCxnSpPr/>
      </xdr:nvCxnSpPr>
      <xdr:spPr>
        <a:xfrm>
          <a:off x="3752850" y="13607700"/>
          <a:ext cx="762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FDA3B9CF-4E0A-4AC8-87C3-C18008043AF0}"/>
            </a:ext>
          </a:extLst>
        </xdr:cNvPr>
        <xdr:cNvSpPr txBox="1"/>
      </xdr:nvSpPr>
      <xdr:spPr>
        <a:xfrm>
          <a:off x="4584700" y="13843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A6BD4B5E-0F43-408D-9A12-0F68C95E5BBC}"/>
            </a:ext>
          </a:extLst>
        </xdr:cNvPr>
        <xdr:cNvSpPr/>
      </xdr:nvSpPr>
      <xdr:spPr>
        <a:xfrm>
          <a:off x="4464050" y="13871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161491</xdr:rowOff>
    </xdr:from>
    <xdr:to>
      <xdr:col>19</xdr:col>
      <xdr:colOff>133350</xdr:colOff>
      <xdr:row>81</xdr:row>
      <xdr:rowOff>28860</xdr:rowOff>
    </xdr:to>
    <xdr:cxnSp macro="">
      <xdr:nvCxnSpPr>
        <xdr:cNvPr id="196" name="直線コネクタ 195">
          <a:extLst>
            <a:ext uri="{FF2B5EF4-FFF2-40B4-BE49-F238E27FC236}">
              <a16:creationId xmlns:a16="http://schemas.microsoft.com/office/drawing/2014/main" id="{DE5703E9-EF87-4912-AF93-F7C0F4BEE922}"/>
            </a:ext>
          </a:extLst>
        </xdr:cNvPr>
        <xdr:cNvCxnSpPr/>
      </xdr:nvCxnSpPr>
      <xdr:spPr>
        <a:xfrm>
          <a:off x="2940050" y="13572691"/>
          <a:ext cx="8128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E875402A-8A57-4F0D-A009-FBF1DC30BB8B}"/>
            </a:ext>
          </a:extLst>
        </xdr:cNvPr>
        <xdr:cNvSpPr/>
      </xdr:nvSpPr>
      <xdr:spPr>
        <a:xfrm>
          <a:off x="3702050" y="13832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C22D58A7-677A-460D-8500-CF691E8490AF}"/>
            </a:ext>
          </a:extLst>
        </xdr:cNvPr>
        <xdr:cNvSpPr txBox="1"/>
      </xdr:nvSpPr>
      <xdr:spPr>
        <a:xfrm>
          <a:off x="3409950" y="1391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91078</xdr:rowOff>
    </xdr:from>
    <xdr:to>
      <xdr:col>15</xdr:col>
      <xdr:colOff>82550</xdr:colOff>
      <xdr:row>80</xdr:row>
      <xdr:rowOff>161491</xdr:rowOff>
    </xdr:to>
    <xdr:cxnSp macro="">
      <xdr:nvCxnSpPr>
        <xdr:cNvPr id="199" name="直線コネクタ 198">
          <a:extLst>
            <a:ext uri="{FF2B5EF4-FFF2-40B4-BE49-F238E27FC236}">
              <a16:creationId xmlns:a16="http://schemas.microsoft.com/office/drawing/2014/main" id="{ADB950F8-2392-42FE-A4DA-F081BD5491B1}"/>
            </a:ext>
          </a:extLst>
        </xdr:cNvPr>
        <xdr:cNvCxnSpPr/>
      </xdr:nvCxnSpPr>
      <xdr:spPr>
        <a:xfrm>
          <a:off x="2127250" y="13502278"/>
          <a:ext cx="8128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F6F534B3-DFB4-4AC4-9D5B-4996EE6D4A6A}"/>
            </a:ext>
          </a:extLst>
        </xdr:cNvPr>
        <xdr:cNvSpPr/>
      </xdr:nvSpPr>
      <xdr:spPr>
        <a:xfrm>
          <a:off x="2889250" y="137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D9FE19C1-231A-4D54-B32A-395FA82EDE99}"/>
            </a:ext>
          </a:extLst>
        </xdr:cNvPr>
        <xdr:cNvSpPr txBox="1"/>
      </xdr:nvSpPr>
      <xdr:spPr>
        <a:xfrm>
          <a:off x="2597150" y="1384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76360</xdr:rowOff>
    </xdr:from>
    <xdr:to>
      <xdr:col>11</xdr:col>
      <xdr:colOff>31750</xdr:colOff>
      <xdr:row>80</xdr:row>
      <xdr:rowOff>91078</xdr:rowOff>
    </xdr:to>
    <xdr:cxnSp macro="">
      <xdr:nvCxnSpPr>
        <xdr:cNvPr id="202" name="直線コネクタ 201">
          <a:extLst>
            <a:ext uri="{FF2B5EF4-FFF2-40B4-BE49-F238E27FC236}">
              <a16:creationId xmlns:a16="http://schemas.microsoft.com/office/drawing/2014/main" id="{35A2D093-BD40-4D5D-8EC1-F45A9E1B8E0E}"/>
            </a:ext>
          </a:extLst>
        </xdr:cNvPr>
        <xdr:cNvCxnSpPr/>
      </xdr:nvCxnSpPr>
      <xdr:spPr>
        <a:xfrm>
          <a:off x="1333500" y="13487560"/>
          <a:ext cx="79375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9C3322C4-FFE5-41F2-97D7-ED84DE2CEF18}"/>
            </a:ext>
          </a:extLst>
        </xdr:cNvPr>
        <xdr:cNvSpPr/>
      </xdr:nvSpPr>
      <xdr:spPr>
        <a:xfrm>
          <a:off x="2095500" y="13649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141B33DB-2E3D-4927-BB22-3BD23867CC47}"/>
            </a:ext>
          </a:extLst>
        </xdr:cNvPr>
        <xdr:cNvSpPr txBox="1"/>
      </xdr:nvSpPr>
      <xdr:spPr>
        <a:xfrm>
          <a:off x="1784350" y="1373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97CBEEF8-DF8F-456E-AF02-E51575F8F397}"/>
            </a:ext>
          </a:extLst>
        </xdr:cNvPr>
        <xdr:cNvSpPr/>
      </xdr:nvSpPr>
      <xdr:spPr>
        <a:xfrm>
          <a:off x="1282700" y="13612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E6ED7533-17A3-4375-8093-9E4A999A87F4}"/>
            </a:ext>
          </a:extLst>
        </xdr:cNvPr>
        <xdr:cNvSpPr txBox="1"/>
      </xdr:nvSpPr>
      <xdr:spPr>
        <a:xfrm>
          <a:off x="971550" y="136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3F18570-4945-4212-A88F-ECE0DD4B4AB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B43F0C7-20B9-42AF-8387-54C21FC3FD7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7C508AA-C324-47AA-B0A8-8FA778A72A7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4D9ECFB-6CCD-45DF-A8CF-78BB7B7DED2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CFEDC77-C3D1-48CE-B38F-929ACEC08555}"/>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1969</xdr:rowOff>
    </xdr:from>
    <xdr:to>
      <xdr:col>23</xdr:col>
      <xdr:colOff>184150</xdr:colOff>
      <xdr:row>81</xdr:row>
      <xdr:rowOff>103569</xdr:rowOff>
    </xdr:to>
    <xdr:sp macro="" textlink="">
      <xdr:nvSpPr>
        <xdr:cNvPr id="212" name="楕円 211">
          <a:extLst>
            <a:ext uri="{FF2B5EF4-FFF2-40B4-BE49-F238E27FC236}">
              <a16:creationId xmlns:a16="http://schemas.microsoft.com/office/drawing/2014/main" id="{A3AE5475-F992-462A-9C69-252376F6583B}"/>
            </a:ext>
          </a:extLst>
        </xdr:cNvPr>
        <xdr:cNvSpPr/>
      </xdr:nvSpPr>
      <xdr:spPr>
        <a:xfrm>
          <a:off x="4464050" y="135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94696</xdr:rowOff>
    </xdr:from>
    <xdr:ext cx="762000" cy="259045"/>
    <xdr:sp macro="" textlink="">
      <xdr:nvSpPr>
        <xdr:cNvPr id="213" name="人件費・物件費等の状況該当値テキスト">
          <a:extLst>
            <a:ext uri="{FF2B5EF4-FFF2-40B4-BE49-F238E27FC236}">
              <a16:creationId xmlns:a16="http://schemas.microsoft.com/office/drawing/2014/main" id="{BEB44CB5-BEF8-45B1-BEAF-9FFEE65BD449}"/>
            </a:ext>
          </a:extLst>
        </xdr:cNvPr>
        <xdr:cNvSpPr txBox="1"/>
      </xdr:nvSpPr>
      <xdr:spPr>
        <a:xfrm>
          <a:off x="4584700" y="135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149510</xdr:rowOff>
    </xdr:from>
    <xdr:to>
      <xdr:col>19</xdr:col>
      <xdr:colOff>184150</xdr:colOff>
      <xdr:row>81</xdr:row>
      <xdr:rowOff>79660</xdr:rowOff>
    </xdr:to>
    <xdr:sp macro="" textlink="">
      <xdr:nvSpPr>
        <xdr:cNvPr id="214" name="楕円 213">
          <a:extLst>
            <a:ext uri="{FF2B5EF4-FFF2-40B4-BE49-F238E27FC236}">
              <a16:creationId xmlns:a16="http://schemas.microsoft.com/office/drawing/2014/main" id="{4330A411-BBD6-46BE-8B72-631D47ACD192}"/>
            </a:ext>
          </a:extLst>
        </xdr:cNvPr>
        <xdr:cNvSpPr/>
      </xdr:nvSpPr>
      <xdr:spPr>
        <a:xfrm>
          <a:off x="3702050" y="1356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89837</xdr:rowOff>
    </xdr:from>
    <xdr:ext cx="736600" cy="259045"/>
    <xdr:sp macro="" textlink="">
      <xdr:nvSpPr>
        <xdr:cNvPr id="215" name="テキスト ボックス 214">
          <a:extLst>
            <a:ext uri="{FF2B5EF4-FFF2-40B4-BE49-F238E27FC236}">
              <a16:creationId xmlns:a16="http://schemas.microsoft.com/office/drawing/2014/main" id="{7D093902-CB69-4DC1-9ED5-87848CB114DF}"/>
            </a:ext>
          </a:extLst>
        </xdr:cNvPr>
        <xdr:cNvSpPr txBox="1"/>
      </xdr:nvSpPr>
      <xdr:spPr>
        <a:xfrm>
          <a:off x="3409950" y="133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110691</xdr:rowOff>
    </xdr:from>
    <xdr:to>
      <xdr:col>15</xdr:col>
      <xdr:colOff>133350</xdr:colOff>
      <xdr:row>81</xdr:row>
      <xdr:rowOff>40841</xdr:rowOff>
    </xdr:to>
    <xdr:sp macro="" textlink="">
      <xdr:nvSpPr>
        <xdr:cNvPr id="216" name="楕円 215">
          <a:extLst>
            <a:ext uri="{FF2B5EF4-FFF2-40B4-BE49-F238E27FC236}">
              <a16:creationId xmlns:a16="http://schemas.microsoft.com/office/drawing/2014/main" id="{BE42483D-B1CB-4AB2-AE3A-7A0C3B85053E}"/>
            </a:ext>
          </a:extLst>
        </xdr:cNvPr>
        <xdr:cNvSpPr/>
      </xdr:nvSpPr>
      <xdr:spPr>
        <a:xfrm>
          <a:off x="2889250" y="13521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51018</xdr:rowOff>
    </xdr:from>
    <xdr:ext cx="762000" cy="259045"/>
    <xdr:sp macro="" textlink="">
      <xdr:nvSpPr>
        <xdr:cNvPr id="217" name="テキスト ボックス 216">
          <a:extLst>
            <a:ext uri="{FF2B5EF4-FFF2-40B4-BE49-F238E27FC236}">
              <a16:creationId xmlns:a16="http://schemas.microsoft.com/office/drawing/2014/main" id="{BAEE3890-2F5B-4C7F-BFE5-3BADA49813ED}"/>
            </a:ext>
          </a:extLst>
        </xdr:cNvPr>
        <xdr:cNvSpPr txBox="1"/>
      </xdr:nvSpPr>
      <xdr:spPr>
        <a:xfrm>
          <a:off x="2597150" y="1329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40278</xdr:rowOff>
    </xdr:from>
    <xdr:to>
      <xdr:col>11</xdr:col>
      <xdr:colOff>82550</xdr:colOff>
      <xdr:row>80</xdr:row>
      <xdr:rowOff>141878</xdr:rowOff>
    </xdr:to>
    <xdr:sp macro="" textlink="">
      <xdr:nvSpPr>
        <xdr:cNvPr id="218" name="楕円 217">
          <a:extLst>
            <a:ext uri="{FF2B5EF4-FFF2-40B4-BE49-F238E27FC236}">
              <a16:creationId xmlns:a16="http://schemas.microsoft.com/office/drawing/2014/main" id="{8AA3BFE3-C9A0-4C49-AC26-7BDD1CB69BB7}"/>
            </a:ext>
          </a:extLst>
        </xdr:cNvPr>
        <xdr:cNvSpPr/>
      </xdr:nvSpPr>
      <xdr:spPr>
        <a:xfrm>
          <a:off x="2095500" y="13451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152055</xdr:rowOff>
    </xdr:from>
    <xdr:ext cx="762000" cy="259045"/>
    <xdr:sp macro="" textlink="">
      <xdr:nvSpPr>
        <xdr:cNvPr id="219" name="テキスト ボックス 218">
          <a:extLst>
            <a:ext uri="{FF2B5EF4-FFF2-40B4-BE49-F238E27FC236}">
              <a16:creationId xmlns:a16="http://schemas.microsoft.com/office/drawing/2014/main" id="{BED6CF1C-12B2-4827-B717-CF8E17F4134E}"/>
            </a:ext>
          </a:extLst>
        </xdr:cNvPr>
        <xdr:cNvSpPr txBox="1"/>
      </xdr:nvSpPr>
      <xdr:spPr>
        <a:xfrm>
          <a:off x="178435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25560</xdr:rowOff>
    </xdr:from>
    <xdr:to>
      <xdr:col>7</xdr:col>
      <xdr:colOff>31750</xdr:colOff>
      <xdr:row>80</xdr:row>
      <xdr:rowOff>127160</xdr:rowOff>
    </xdr:to>
    <xdr:sp macro="" textlink="">
      <xdr:nvSpPr>
        <xdr:cNvPr id="220" name="楕円 219">
          <a:extLst>
            <a:ext uri="{FF2B5EF4-FFF2-40B4-BE49-F238E27FC236}">
              <a16:creationId xmlns:a16="http://schemas.microsoft.com/office/drawing/2014/main" id="{862144EE-7CB3-4E08-82C1-7AB62BA8EC0E}"/>
            </a:ext>
          </a:extLst>
        </xdr:cNvPr>
        <xdr:cNvSpPr/>
      </xdr:nvSpPr>
      <xdr:spPr>
        <a:xfrm>
          <a:off x="1282700" y="1343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137337</xdr:rowOff>
    </xdr:from>
    <xdr:ext cx="762000" cy="259045"/>
    <xdr:sp macro="" textlink="">
      <xdr:nvSpPr>
        <xdr:cNvPr id="221" name="テキスト ボックス 220">
          <a:extLst>
            <a:ext uri="{FF2B5EF4-FFF2-40B4-BE49-F238E27FC236}">
              <a16:creationId xmlns:a16="http://schemas.microsoft.com/office/drawing/2014/main" id="{BDA4D8E5-EA41-438B-AD2B-0AB92E158338}"/>
            </a:ext>
          </a:extLst>
        </xdr:cNvPr>
        <xdr:cNvSpPr txBox="1"/>
      </xdr:nvSpPr>
      <xdr:spPr>
        <a:xfrm>
          <a:off x="971550" y="132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0EA1AD8-75E3-4BAD-9926-E4DB81A3146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E69A83-5D72-4018-9156-E3828F31E4DB}"/>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A53466D-B053-4A4C-8E43-FBA4450B1FA9}"/>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0C19A71-CBC6-4890-BABC-20AE231526E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F962A41-921A-4CC1-ABE5-5C8898CCB29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360BD89-B555-4316-99E1-356ED3EB53D2}"/>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8CAE77B-BCBC-45FE-B55D-87EA4589AD4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5F96DF1-7B5D-47E8-9966-154799BD212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F8486E6-6370-418B-B590-41411BF05635}"/>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4CDFC76-B875-491A-A44F-E979EC8C9E7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3989875-8FA5-4E75-89E1-C93CFC562426}"/>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21EA323-0704-40FA-963A-70B30575A5A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B628272-474C-4D7D-A3C8-B72B2A1AC95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本市のラスパイレス指数は全国市平均と比較し、低い水準にある。類似団体との比較においては、職員構成の変動により、本市のラスパイレス指数が前年度と比べ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ポイント上昇したことから、類似団体平均値と同水準の値となった。　今後も引き続き国等の動向を踏まえ給与の適正化に努める。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EF7B4B3-0C5E-4A8B-820F-EE523C8A5E7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AFC2FDE-EAF8-475F-B33A-4076E1C4815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7B685AF5-D0E6-4420-99EE-F6492B1EBF3C}"/>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A3498670-C3BA-4388-B237-CEA973FBE69D}"/>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3E7C4D57-252F-4C01-925B-D830F835C541}"/>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1EF7045A-478C-4993-81BB-E36D1DCA7BDA}"/>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395C694D-16A8-449C-A6EB-594737C35A61}"/>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8EDA40C5-430B-4C2B-A7AA-A403C37E75E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B10B0C1A-FB19-4015-B367-9BCA6F1A3194}"/>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84C6C062-CF80-4543-8CD5-9792F002AAAB}"/>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4CE2AB9-F002-4D94-AF2C-BDA465D2FD12}"/>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3F9099A8-D201-43B3-BBB0-89396E82D68A}"/>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18DF89ED-B985-4D87-8A55-F727A9133FB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DA09379E-6430-48DE-AEF4-6BDC414C812A}"/>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8A7F585-6216-4A3C-93E4-B4081C41B41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C14B370B-2838-479A-8366-ACFB3FFFB21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B404FD1-F224-4327-8709-93525D5FA73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3CB45A58-6626-4F00-9622-BEA9CEDAFF15}"/>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58C21BB5-099A-4144-8617-BE3A807971F8}"/>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E9AC4704-2188-4954-BC5F-52C4BC7A9AE6}"/>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BBDF3814-8949-4896-8B1B-3087327FB4A2}"/>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65E83C6F-599C-47A3-8136-51D912384159}"/>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6313A758-E6B9-4088-AA73-48477AB5E0EB}"/>
            </a:ext>
          </a:extLst>
        </xdr:cNvPr>
        <xdr:cNvCxnSpPr/>
      </xdr:nvCxnSpPr>
      <xdr:spPr>
        <a:xfrm>
          <a:off x="14712950" y="14384564"/>
          <a:ext cx="762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867E3C5D-68CD-4978-BF7D-74AC0232E5FB}"/>
            </a:ext>
          </a:extLst>
        </xdr:cNvPr>
        <xdr:cNvSpPr txBox="1"/>
      </xdr:nvSpPr>
      <xdr:spPr>
        <a:xfrm>
          <a:off x="15563850" y="1442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A58B67E-83C7-468B-AB88-593BE5C74B0F}"/>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D6C0E1DE-23DF-4E3E-94E5-59934D9ED1BB}"/>
            </a:ext>
          </a:extLst>
        </xdr:cNvPr>
        <xdr:cNvCxnSpPr/>
      </xdr:nvCxnSpPr>
      <xdr:spPr>
        <a:xfrm flipV="1">
          <a:off x="13903960" y="14384564"/>
          <a:ext cx="80899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746E9E0F-C378-41AC-BAAD-A6767AD23CCC}"/>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B076A215-5A75-45E5-9616-507AEB08ED91}"/>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CF1AD2D9-7408-4F97-BC4F-8C44C0D6C4B9}"/>
            </a:ext>
          </a:extLst>
        </xdr:cNvPr>
        <xdr:cNvCxnSpPr/>
      </xdr:nvCxnSpPr>
      <xdr:spPr>
        <a:xfrm>
          <a:off x="13106400" y="1453587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18E650AA-6B45-438D-B24C-712A54A3F314}"/>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4AEBF457-40D4-4E9B-92FB-7D7E30D170B7}"/>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E4A85BE8-8405-46AC-A0DF-E2DF2E7E2C2B}"/>
            </a:ext>
          </a:extLst>
        </xdr:cNvPr>
        <xdr:cNvCxnSpPr/>
      </xdr:nvCxnSpPr>
      <xdr:spPr>
        <a:xfrm>
          <a:off x="12293600" y="14484169"/>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2110CBDA-E9B0-48A4-9B6C-9B4039F63E73}"/>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12A2936-71D6-4DA3-B5D0-65AB5B4D865B}"/>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185B1B04-DD8C-4B73-B326-9CAA7E3FA80D}"/>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69EC6FD1-F79B-49AB-8ED6-1E1FD8681ADB}"/>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ADD9349-8DF5-4946-AF8C-431FF60FCDC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CB42FD3-4BEB-44E9-A5C3-81397897452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4AD3CC5-E46C-49EA-A0C6-860566F44D74}"/>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6C39620-3867-4F34-BAAC-26B1708CAFFD}"/>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D867487-9E35-4EDB-BFCC-F5E2FE61962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271DF010-4EC1-47AD-AE4E-D139A6462769}"/>
            </a:ext>
          </a:extLst>
        </xdr:cNvPr>
        <xdr:cNvSpPr/>
      </xdr:nvSpPr>
      <xdr:spPr>
        <a:xfrm>
          <a:off x="15427960" y="144333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7" name="給与水準   （国との比較）該当値テキスト">
          <a:extLst>
            <a:ext uri="{FF2B5EF4-FFF2-40B4-BE49-F238E27FC236}">
              <a16:creationId xmlns:a16="http://schemas.microsoft.com/office/drawing/2014/main" id="{61B69AED-5516-42C2-8946-7BC973C6CE14}"/>
            </a:ext>
          </a:extLst>
        </xdr:cNvPr>
        <xdr:cNvSpPr txBox="1"/>
      </xdr:nvSpPr>
      <xdr:spPr>
        <a:xfrm>
          <a:off x="15563850" y="142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83F84942-E3EC-4BDD-98C1-03726007DD02}"/>
            </a:ext>
          </a:extLst>
        </xdr:cNvPr>
        <xdr:cNvSpPr/>
      </xdr:nvSpPr>
      <xdr:spPr>
        <a:xfrm>
          <a:off x="14665960" y="143337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a:extLst>
            <a:ext uri="{FF2B5EF4-FFF2-40B4-BE49-F238E27FC236}">
              <a16:creationId xmlns:a16="http://schemas.microsoft.com/office/drawing/2014/main" id="{874D1229-FA5B-4A15-86DE-19243FC52864}"/>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47DB6BF3-5797-47F6-8A09-01DEC4D4A777}"/>
            </a:ext>
          </a:extLst>
        </xdr:cNvPr>
        <xdr:cNvSpPr/>
      </xdr:nvSpPr>
      <xdr:spPr>
        <a:xfrm>
          <a:off x="13868400" y="144850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BB681D83-9E4D-484E-B69D-3727A5EEFE2A}"/>
            </a:ext>
          </a:extLst>
        </xdr:cNvPr>
        <xdr:cNvSpPr txBox="1"/>
      </xdr:nvSpPr>
      <xdr:spPr>
        <a:xfrm>
          <a:off x="1355725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85F8306B-AB43-4566-82FB-2886C149A9B8}"/>
            </a:ext>
          </a:extLst>
        </xdr:cNvPr>
        <xdr:cNvSpPr/>
      </xdr:nvSpPr>
      <xdr:spPr>
        <a:xfrm>
          <a:off x="13055600" y="1448507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FEB8F43A-483D-4C3F-96EA-11FAA3AAF695}"/>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7441E06F-0675-4AB0-A77D-A4B3B4577DC7}"/>
            </a:ext>
          </a:extLst>
        </xdr:cNvPr>
        <xdr:cNvSpPr/>
      </xdr:nvSpPr>
      <xdr:spPr>
        <a:xfrm>
          <a:off x="12242800" y="14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760FA621-4800-4E24-974D-38FB96E3BF5E}"/>
            </a:ext>
          </a:extLst>
        </xdr:cNvPr>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C3866E1-08DB-4609-854D-97BD94097B3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ADE3153-B732-4BB9-A233-C0B5AD1BE4B5}"/>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D5958F-AD88-45CE-9A42-D3B1758D669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5EADB80-F986-4EA9-91F6-CBC79EAD16A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FACD56C-6B5E-40A3-B2FF-DD7FEBAAD60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6C010A6D-D05D-4A02-A643-2CD0A7E78EF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103F0E4D-3AF6-4E46-8F50-D33E86729CE8}"/>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C795235E-4B46-4F34-95DE-0D190F1F4E6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26A5659-4959-43D5-BB74-C28B6CB85AC3}"/>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76CF71F-2701-4904-A610-05FB0607A898}"/>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F07D3AFB-8B7C-47DB-ABA0-22FD897250F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5A8C325-59BE-4F95-A318-7B140D1ADB99}"/>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E1FFE3A9-FA55-4041-A681-EB790D0C798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職員数は、昨年度と比較するとほぼ横ばいとなっているが、類似団体と比較すると平均を下回っている。これは、人口急増期に大量に職員を採用し、その後に職員数を削減するために極端な採用抑制を行った結果、年齢構成は不均整なものとなっているためである。今後は、退職者や再任用職員を考慮しながら継続的な職員採用を行い、年齢構成における不均整の解消と、適正な職員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AB801FAB-1D32-40BD-AB94-B4AF51C0442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5EF6474-17A2-44F3-AB2B-B92B10C1DC5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4098E57E-16F9-449A-96A1-825AFB5BCAB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EC7452D4-5F7C-4800-9221-E82345E4A9A7}"/>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D8D8114-576C-4CAC-BE83-9C32489D855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8778E4F-852E-47E3-A3CE-6D74FBCAE8EA}"/>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A9CAEC32-5495-4C34-9D95-C338C8B10AAA}"/>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BADF0D2-FB60-4FC0-B079-A19DC2687DFE}"/>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F97085AC-8E3E-4423-8174-06B5197D6BB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74D839C8-20A0-45B9-93BD-537C4494A6DD}"/>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CB14BE99-734E-4A23-B22F-F12AC642B22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577854BF-D0E1-4960-9132-B26CA4F7D4B4}"/>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74638DDF-B2D2-4E3C-887D-6DD58CD2BDF3}"/>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CE963397-A16D-4938-A78E-2094B58A7AA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E3457374-33C1-4328-8B53-57BF2CBE0BF4}"/>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79402C5-178E-4716-A506-969A64E523E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462FF6B6-1CE0-4E3A-961D-72AC02BE4F96}"/>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C43CE96-4848-4370-A2E5-11F46117C344}"/>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20833B31-E019-4C36-87DA-AE3A50F51AC9}"/>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91A05294-868A-45E3-B905-E0B104590E1F}"/>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67214136-DF24-412A-AC4C-8E4C47822A39}"/>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88265</xdr:rowOff>
    </xdr:to>
    <xdr:cxnSp macro="">
      <xdr:nvCxnSpPr>
        <xdr:cNvPr id="320" name="直線コネクタ 319">
          <a:extLst>
            <a:ext uri="{FF2B5EF4-FFF2-40B4-BE49-F238E27FC236}">
              <a16:creationId xmlns:a16="http://schemas.microsoft.com/office/drawing/2014/main" id="{876AD330-686F-4FB8-B6A5-03B91262E519}"/>
            </a:ext>
          </a:extLst>
        </xdr:cNvPr>
        <xdr:cNvCxnSpPr/>
      </xdr:nvCxnSpPr>
      <xdr:spPr>
        <a:xfrm>
          <a:off x="14712950" y="9977014"/>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5168D4B0-2DE6-41CB-959C-9FD503948652}"/>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F6E3772D-A945-48B4-9604-C964008B2926}"/>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86254</xdr:rowOff>
    </xdr:from>
    <xdr:to>
      <xdr:col>77</xdr:col>
      <xdr:colOff>44450</xdr:colOff>
      <xdr:row>59</xdr:row>
      <xdr:rowOff>88265</xdr:rowOff>
    </xdr:to>
    <xdr:cxnSp macro="">
      <xdr:nvCxnSpPr>
        <xdr:cNvPr id="323" name="直線コネクタ 322">
          <a:extLst>
            <a:ext uri="{FF2B5EF4-FFF2-40B4-BE49-F238E27FC236}">
              <a16:creationId xmlns:a16="http://schemas.microsoft.com/office/drawing/2014/main" id="{21441E47-0F48-4929-B788-E5BD22DFCC62}"/>
            </a:ext>
          </a:extLst>
        </xdr:cNvPr>
        <xdr:cNvCxnSpPr/>
      </xdr:nvCxnSpPr>
      <xdr:spPr>
        <a:xfrm flipV="1">
          <a:off x="13903960" y="9977014"/>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514A204C-7811-4CD1-BE0F-D8636AB385D5}"/>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927D4F4A-1614-4D44-8E81-B2BA22ED8F2F}"/>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108373</xdr:rowOff>
    </xdr:to>
    <xdr:cxnSp macro="">
      <xdr:nvCxnSpPr>
        <xdr:cNvPr id="326" name="直線コネクタ 325">
          <a:extLst>
            <a:ext uri="{FF2B5EF4-FFF2-40B4-BE49-F238E27FC236}">
              <a16:creationId xmlns:a16="http://schemas.microsoft.com/office/drawing/2014/main" id="{E60438AB-2563-4513-949C-1A5CCB541181}"/>
            </a:ext>
          </a:extLst>
        </xdr:cNvPr>
        <xdr:cNvCxnSpPr/>
      </xdr:nvCxnSpPr>
      <xdr:spPr>
        <a:xfrm flipV="1">
          <a:off x="13106400" y="9979025"/>
          <a:ext cx="79756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8ED8ACF-BDB0-4455-B7F6-C322DE3858A5}"/>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B70CF45A-88D3-4762-82AB-14807A68BBD7}"/>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112395</xdr:rowOff>
    </xdr:to>
    <xdr:cxnSp macro="">
      <xdr:nvCxnSpPr>
        <xdr:cNvPr id="329" name="直線コネクタ 328">
          <a:extLst>
            <a:ext uri="{FF2B5EF4-FFF2-40B4-BE49-F238E27FC236}">
              <a16:creationId xmlns:a16="http://schemas.microsoft.com/office/drawing/2014/main" id="{BD88DCBA-1CBE-453E-95C2-E1B15B19256A}"/>
            </a:ext>
          </a:extLst>
        </xdr:cNvPr>
        <xdr:cNvCxnSpPr/>
      </xdr:nvCxnSpPr>
      <xdr:spPr>
        <a:xfrm flipV="1">
          <a:off x="12293600" y="9999133"/>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9ECB8A87-DFA8-495A-B698-642D61032A09}"/>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19BC604-BA4D-447C-BA3E-D3E8D2F33F7B}"/>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B3E976EB-D762-4A14-A1F7-E0C06D7AC17A}"/>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33C600BD-29BF-4C54-A587-7F6B7F967584}"/>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4275550-8B14-498C-969A-D407D58DA89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A1B08C4-45F7-4CCC-80EA-8B79DD18B73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FEF793C-6CE1-41F5-BC6B-5B2F7F27EFCF}"/>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AB3D7DF-ED03-4130-A632-F84E722B8AD8}"/>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D2DE4F5-F362-4881-B2D0-BF4512153D3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39" name="楕円 338">
          <a:extLst>
            <a:ext uri="{FF2B5EF4-FFF2-40B4-BE49-F238E27FC236}">
              <a16:creationId xmlns:a16="http://schemas.microsoft.com/office/drawing/2014/main" id="{124DB2F8-1BF0-4888-95AE-6D9F0564D758}"/>
            </a:ext>
          </a:extLst>
        </xdr:cNvPr>
        <xdr:cNvSpPr/>
      </xdr:nvSpPr>
      <xdr:spPr>
        <a:xfrm>
          <a:off x="15427960" y="9928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53992</xdr:rowOff>
    </xdr:from>
    <xdr:ext cx="762000" cy="259045"/>
    <xdr:sp macro="" textlink="">
      <xdr:nvSpPr>
        <xdr:cNvPr id="340" name="定員管理の状況該当値テキスト">
          <a:extLst>
            <a:ext uri="{FF2B5EF4-FFF2-40B4-BE49-F238E27FC236}">
              <a16:creationId xmlns:a16="http://schemas.microsoft.com/office/drawing/2014/main" id="{B02EC102-00BE-4F4F-BE03-630609448C07}"/>
            </a:ext>
          </a:extLst>
        </xdr:cNvPr>
        <xdr:cNvSpPr txBox="1"/>
      </xdr:nvSpPr>
      <xdr:spPr>
        <a:xfrm>
          <a:off x="1556385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1" name="楕円 340">
          <a:extLst>
            <a:ext uri="{FF2B5EF4-FFF2-40B4-BE49-F238E27FC236}">
              <a16:creationId xmlns:a16="http://schemas.microsoft.com/office/drawing/2014/main" id="{D43A1BED-FF68-467F-94F7-66C26B8301EC}"/>
            </a:ext>
          </a:extLst>
        </xdr:cNvPr>
        <xdr:cNvSpPr/>
      </xdr:nvSpPr>
      <xdr:spPr>
        <a:xfrm>
          <a:off x="14665960" y="99262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2" name="テキスト ボックス 341">
          <a:extLst>
            <a:ext uri="{FF2B5EF4-FFF2-40B4-BE49-F238E27FC236}">
              <a16:creationId xmlns:a16="http://schemas.microsoft.com/office/drawing/2014/main" id="{C4D8F0C0-183F-4050-BC2A-1636DE37DA20}"/>
            </a:ext>
          </a:extLst>
        </xdr:cNvPr>
        <xdr:cNvSpPr txBox="1"/>
      </xdr:nvSpPr>
      <xdr:spPr>
        <a:xfrm>
          <a:off x="14370050" y="970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a:extLst>
            <a:ext uri="{FF2B5EF4-FFF2-40B4-BE49-F238E27FC236}">
              <a16:creationId xmlns:a16="http://schemas.microsoft.com/office/drawing/2014/main" id="{39A24AAA-E559-4012-A33F-B4A1F2FA4921}"/>
            </a:ext>
          </a:extLst>
        </xdr:cNvPr>
        <xdr:cNvSpPr/>
      </xdr:nvSpPr>
      <xdr:spPr>
        <a:xfrm>
          <a:off x="13868400" y="9928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7122678D-E580-415A-81DF-B8B2432963DA}"/>
            </a:ext>
          </a:extLst>
        </xdr:cNvPr>
        <xdr:cNvSpPr txBox="1"/>
      </xdr:nvSpPr>
      <xdr:spPr>
        <a:xfrm>
          <a:off x="1355725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5" name="楕円 344">
          <a:extLst>
            <a:ext uri="{FF2B5EF4-FFF2-40B4-BE49-F238E27FC236}">
              <a16:creationId xmlns:a16="http://schemas.microsoft.com/office/drawing/2014/main" id="{9C91F4EA-5904-4618-AA39-D074B4255234}"/>
            </a:ext>
          </a:extLst>
        </xdr:cNvPr>
        <xdr:cNvSpPr/>
      </xdr:nvSpPr>
      <xdr:spPr>
        <a:xfrm>
          <a:off x="13055600" y="994833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6" name="テキスト ボックス 345">
          <a:extLst>
            <a:ext uri="{FF2B5EF4-FFF2-40B4-BE49-F238E27FC236}">
              <a16:creationId xmlns:a16="http://schemas.microsoft.com/office/drawing/2014/main" id="{D3E2CAA7-1F48-43AC-8A2B-547441C4F2E7}"/>
            </a:ext>
          </a:extLst>
        </xdr:cNvPr>
        <xdr:cNvSpPr txBox="1"/>
      </xdr:nvSpPr>
      <xdr:spPr>
        <a:xfrm>
          <a:off x="12763500" y="97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7" name="楕円 346">
          <a:extLst>
            <a:ext uri="{FF2B5EF4-FFF2-40B4-BE49-F238E27FC236}">
              <a16:creationId xmlns:a16="http://schemas.microsoft.com/office/drawing/2014/main" id="{77FA7D36-2DED-4F90-B469-2DE889F52371}"/>
            </a:ext>
          </a:extLst>
        </xdr:cNvPr>
        <xdr:cNvSpPr/>
      </xdr:nvSpPr>
      <xdr:spPr>
        <a:xfrm>
          <a:off x="122428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8" name="テキスト ボックス 347">
          <a:extLst>
            <a:ext uri="{FF2B5EF4-FFF2-40B4-BE49-F238E27FC236}">
              <a16:creationId xmlns:a16="http://schemas.microsoft.com/office/drawing/2014/main" id="{2C01FA4A-B5F2-4563-880A-567B18E351C6}"/>
            </a:ext>
          </a:extLst>
        </xdr:cNvPr>
        <xdr:cNvSpPr txBox="1"/>
      </xdr:nvSpPr>
      <xdr:spPr>
        <a:xfrm>
          <a:off x="11950700" y="97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42B6983-261F-4BB0-B52A-CCBF8FFE7FB5}"/>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DED59BD9-7F69-4175-94B3-4A277FF9073E}"/>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E19A551-ECA4-42DB-ACCF-375D03BB946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D1AAD14-FFC0-4C93-B66F-4EE13799B3F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099112F-91CF-40CF-A986-8879AB73CDD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CD5E939-DB14-473B-9917-F011577DE35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23FB408-C9B9-440E-856A-FF5C3DDFD96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594213C-CCFF-40E4-BBD3-4840A27475D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BD4CF0E-133E-4413-B52E-7BA927EBE2B7}"/>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6B7AE39-B8EC-4E83-81E5-D0C85D51FC5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4097416-0E05-4EAC-B3CE-D51CDE9809B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3A6A060-A706-4F1C-ADAD-D9BA2B0D451D}"/>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79263B3-0A0A-476E-80A1-984C14D994D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実質公債費比率については、令和４年度（３か年平均）は前年度比</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ポイント改善しており、類似団体平均との差は</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ポイントとなった。</a:t>
          </a:r>
        </a:p>
        <a:p>
          <a:r>
            <a:rPr kumimoji="1" lang="ja-JP" altLang="en-US" sz="900">
              <a:latin typeface="ＭＳ Ｐゴシック" panose="020B0600070205080204" pitchFamily="50" charset="-128"/>
              <a:ea typeface="ＭＳ Ｐゴシック" panose="020B0600070205080204" pitchFamily="50" charset="-128"/>
            </a:rPr>
            <a:t>　令和４年度単年度では、過年度に借り入れた事業債の償還終了により元利償還金の額が減少したことや、準元利償還金である一部事務組合への負担金が減少したこと等により、比率が改善した。</a:t>
          </a:r>
        </a:p>
        <a:p>
          <a:r>
            <a:rPr kumimoji="1" lang="ja-JP" altLang="en-US" sz="900">
              <a:latin typeface="ＭＳ Ｐゴシック" panose="020B0600070205080204" pitchFamily="50" charset="-128"/>
              <a:ea typeface="ＭＳ Ｐゴシック" panose="020B0600070205080204" pitchFamily="50" charset="-128"/>
            </a:rPr>
            <a:t>　３か年平均の数値であることから、平成３０年度単年度と令和３年度単年度で比較すると、標準税収入額等が増加し、（分母である）標準財政規模が大きくなったこと等により改善している。</a:t>
          </a:r>
        </a:p>
        <a:p>
          <a:r>
            <a:rPr kumimoji="1" lang="ja-JP" altLang="en-US" sz="900">
              <a:latin typeface="ＭＳ Ｐゴシック" panose="020B0600070205080204" pitchFamily="50" charset="-128"/>
              <a:ea typeface="ＭＳ Ｐゴシック" panose="020B0600070205080204" pitchFamily="50" charset="-128"/>
            </a:rPr>
            <a:t>　今後は、土地開発公社用地取得債（大字高倉地内）（</a:t>
          </a:r>
          <a:r>
            <a:rPr kumimoji="1" lang="en-US" altLang="ja-JP" sz="900">
              <a:latin typeface="ＭＳ Ｐゴシック" panose="020B0600070205080204" pitchFamily="50" charset="-128"/>
              <a:ea typeface="ＭＳ Ｐゴシック" panose="020B0600070205080204" pitchFamily="50" charset="-128"/>
            </a:rPr>
            <a:t>H22</a:t>
          </a:r>
          <a:r>
            <a:rPr kumimoji="1" lang="ja-JP" altLang="en-US" sz="900">
              <a:latin typeface="ＭＳ Ｐゴシック" panose="020B0600070205080204" pitchFamily="50" charset="-128"/>
              <a:ea typeface="ＭＳ Ｐゴシック" panose="020B0600070205080204" pitchFamily="50" charset="-128"/>
            </a:rPr>
            <a:t>）など大きな起債の償還の終了もあるが、一部事務組合による施設整備事業に対する負担に加え、公共施設の更新や中学校再編などに対する財源として地方債を活用することが見込まれることから、実質公債費比率については一時的に上昇することが見込まれるため、年次償還額の規模に注視し、健全な管理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0895A01-0BF0-46EB-AE22-240361BF9F54}"/>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C6AD47F-9610-4748-A94A-E183A96D41B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8603107-07DC-48AB-AF12-CCC569F1ED6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C8614F4-CE55-4D8E-A0EB-8EB3FB630282}"/>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257F21C-8427-43BE-A247-1662BF698B91}"/>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83647BC8-A7EE-4218-BF53-42B6992BCB77}"/>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37B50006-BF15-4662-AFA7-C944C50CF93C}"/>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74889909-B5BE-43B3-8955-D8F4C84BBAA9}"/>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1309C29-9F88-448D-A745-ACEE2BBC538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28A0797-DF22-4028-81A0-2A7084157EF1}"/>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3FD102FF-819E-4859-8EEA-507823795CC9}"/>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4A3BEAF7-6C87-4924-8064-7B99727B53DE}"/>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533C000-DEE1-49CB-B502-C796F71F0B6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3AF80CA-B2FB-45A6-A728-FC87CEF22AB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CAF62608-4372-433F-8D49-912AE1EFE79A}"/>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30889F0F-FF04-4892-AAFF-6A96EA63C371}"/>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CFCA099A-4913-44A8-9A39-DE46DF0C3C3E}"/>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EF909105-2EDC-4137-9B06-21F71B9CF3DE}"/>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E9CB16C0-F3BA-4492-8E85-92FF18159C5B}"/>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595D1ED8-1369-42C1-A2E5-C21493F3DC7D}"/>
            </a:ext>
          </a:extLst>
        </xdr:cNvPr>
        <xdr:cNvCxnSpPr/>
      </xdr:nvCxnSpPr>
      <xdr:spPr>
        <a:xfrm flipV="1">
          <a:off x="14712950" y="6941396"/>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4937333B-D445-41E3-AF80-9B774041C52B}"/>
            </a:ext>
          </a:extLst>
        </xdr:cNvPr>
        <xdr:cNvSpPr txBox="1"/>
      </xdr:nvSpPr>
      <xdr:spPr>
        <a:xfrm>
          <a:off x="15563850" y="669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CF2601FF-C981-4CC1-BC7D-9D720E8A895A}"/>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36C30477-52F6-4133-B23D-CE3817111D74}"/>
            </a:ext>
          </a:extLst>
        </xdr:cNvPr>
        <xdr:cNvCxnSpPr/>
      </xdr:nvCxnSpPr>
      <xdr:spPr>
        <a:xfrm flipV="1">
          <a:off x="13903960" y="694944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C197A142-FBF1-4EBC-B4CA-FF32C9D7B30E}"/>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F7FDD6BB-7F39-4F4E-BD20-466BC85E64C2}"/>
            </a:ext>
          </a:extLst>
        </xdr:cNvPr>
        <xdr:cNvSpPr txBox="1"/>
      </xdr:nvSpPr>
      <xdr:spPr>
        <a:xfrm>
          <a:off x="14370050" y="661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132504</xdr:rowOff>
    </xdr:to>
    <xdr:cxnSp macro="">
      <xdr:nvCxnSpPr>
        <xdr:cNvPr id="387" name="直線コネクタ 386">
          <a:extLst>
            <a:ext uri="{FF2B5EF4-FFF2-40B4-BE49-F238E27FC236}">
              <a16:creationId xmlns:a16="http://schemas.microsoft.com/office/drawing/2014/main" id="{7015CD17-50A2-401E-B04E-134581423696}"/>
            </a:ext>
          </a:extLst>
        </xdr:cNvPr>
        <xdr:cNvCxnSpPr/>
      </xdr:nvCxnSpPr>
      <xdr:spPr>
        <a:xfrm flipV="1">
          <a:off x="13106400" y="6973570"/>
          <a:ext cx="79756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5E117648-062A-443D-A937-38D08CA00129}"/>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8675BE2A-C7B6-4F35-8758-95BB32DE090B}"/>
            </a:ext>
          </a:extLst>
        </xdr:cNvPr>
        <xdr:cNvSpPr txBox="1"/>
      </xdr:nvSpPr>
      <xdr:spPr>
        <a:xfrm>
          <a:off x="1355725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D4A525C7-0D4D-4571-9841-83E03A17EFC2}"/>
            </a:ext>
          </a:extLst>
        </xdr:cNvPr>
        <xdr:cNvCxnSpPr/>
      </xdr:nvCxnSpPr>
      <xdr:spPr>
        <a:xfrm flipV="1">
          <a:off x="12293600" y="7005744"/>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AF989507-6B88-44D5-AA29-EFD326945417}"/>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C503B16E-8767-4CB4-9B6E-1AD178E1187B}"/>
            </a:ext>
          </a:extLst>
        </xdr:cNvPr>
        <xdr:cNvSpPr txBox="1"/>
      </xdr:nvSpPr>
      <xdr:spPr>
        <a:xfrm>
          <a:off x="1276350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4013BCCE-133F-492D-A35E-E55D7C1B282C}"/>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5D5AD476-36A0-46D9-AEEA-44D3C8018F2C}"/>
            </a:ext>
          </a:extLst>
        </xdr:cNvPr>
        <xdr:cNvSpPr txBox="1"/>
      </xdr:nvSpPr>
      <xdr:spPr>
        <a:xfrm>
          <a:off x="119507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0C37E05-9FCD-402A-9741-046DD3D7895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1C5659C-C497-47BC-837C-C66185AC1AF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37C546E-6C63-46E9-8F79-75DF1A410A91}"/>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523DB66-B4DC-4252-A4CB-0E2AA1889D5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DF92343-7824-4376-9BCD-6BDF55FA3847}"/>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45694A67-BD41-432E-8AD1-02F0F1A6309C}"/>
            </a:ext>
          </a:extLst>
        </xdr:cNvPr>
        <xdr:cNvSpPr/>
      </xdr:nvSpPr>
      <xdr:spPr>
        <a:xfrm>
          <a:off x="15427960" y="68905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1" name="公債費負担の状況該当値テキスト">
          <a:extLst>
            <a:ext uri="{FF2B5EF4-FFF2-40B4-BE49-F238E27FC236}">
              <a16:creationId xmlns:a16="http://schemas.microsoft.com/office/drawing/2014/main" id="{01520D52-965C-4A4A-9E66-56F33EECAED0}"/>
            </a:ext>
          </a:extLst>
        </xdr:cNvPr>
        <xdr:cNvSpPr txBox="1"/>
      </xdr:nvSpPr>
      <xdr:spPr>
        <a:xfrm>
          <a:off x="15563850" y="68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a:extLst>
            <a:ext uri="{FF2B5EF4-FFF2-40B4-BE49-F238E27FC236}">
              <a16:creationId xmlns:a16="http://schemas.microsoft.com/office/drawing/2014/main" id="{1A16D8C7-236F-4F1F-A966-B472659BC849}"/>
            </a:ext>
          </a:extLst>
        </xdr:cNvPr>
        <xdr:cNvSpPr/>
      </xdr:nvSpPr>
      <xdr:spPr>
        <a:xfrm>
          <a:off x="14665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3" name="テキスト ボックス 402">
          <a:extLst>
            <a:ext uri="{FF2B5EF4-FFF2-40B4-BE49-F238E27FC236}">
              <a16:creationId xmlns:a16="http://schemas.microsoft.com/office/drawing/2014/main" id="{65638BA4-C5C9-4C67-825C-532C2BBF5DF0}"/>
            </a:ext>
          </a:extLst>
        </xdr:cNvPr>
        <xdr:cNvSpPr txBox="1"/>
      </xdr:nvSpPr>
      <xdr:spPr>
        <a:xfrm>
          <a:off x="143700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2F779122-87E8-4410-8119-C46DD669E431}"/>
            </a:ext>
          </a:extLst>
        </xdr:cNvPr>
        <xdr:cNvSpPr/>
      </xdr:nvSpPr>
      <xdr:spPr>
        <a:xfrm>
          <a:off x="13868400" y="6922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347A608D-0667-4C01-A3F1-13F6268524E3}"/>
            </a:ext>
          </a:extLst>
        </xdr:cNvPr>
        <xdr:cNvSpPr txBox="1"/>
      </xdr:nvSpPr>
      <xdr:spPr>
        <a:xfrm>
          <a:off x="1355725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6" name="楕円 405">
          <a:extLst>
            <a:ext uri="{FF2B5EF4-FFF2-40B4-BE49-F238E27FC236}">
              <a16:creationId xmlns:a16="http://schemas.microsoft.com/office/drawing/2014/main" id="{72D3A696-1DAC-4265-A215-E546FAFA2C40}"/>
            </a:ext>
          </a:extLst>
        </xdr:cNvPr>
        <xdr:cNvSpPr/>
      </xdr:nvSpPr>
      <xdr:spPr>
        <a:xfrm>
          <a:off x="13055600" y="69549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E4AC88C7-1C0D-4A83-BB1B-5CADF9217E77}"/>
            </a:ext>
          </a:extLst>
        </xdr:cNvPr>
        <xdr:cNvSpPr txBox="1"/>
      </xdr:nvSpPr>
      <xdr:spPr>
        <a:xfrm>
          <a:off x="12763500" y="704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E71D6337-D6DB-41D9-8DCA-6A56C6C9DA94}"/>
            </a:ext>
          </a:extLst>
        </xdr:cNvPr>
        <xdr:cNvSpPr/>
      </xdr:nvSpPr>
      <xdr:spPr>
        <a:xfrm>
          <a:off x="12242800" y="699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5199489D-7DE0-4E49-8F28-12FDBC6C946A}"/>
            </a:ext>
          </a:extLst>
        </xdr:cNvPr>
        <xdr:cNvSpPr txBox="1"/>
      </xdr:nvSpPr>
      <xdr:spPr>
        <a:xfrm>
          <a:off x="119507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DB84E41-8F72-4C1A-B259-BDD0AC737B1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FBE7CF02-B791-4DAF-8363-5154B4A51FD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8DF59F0-B443-4F2D-BD24-1E321673271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867FC65-F04C-4800-BE28-822B9766046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6EB84C7-8871-4F99-9637-3F32C4B1DF9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47127FF-0809-4EC3-BE2D-1BD741207A3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8F19656-974C-4C93-AD80-E75AB868A043}"/>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7018589-A975-4022-A775-93FA1071B32D}"/>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9CB50D0-E711-4A02-8C89-183DADE9104E}"/>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B061330-45D7-49B7-B136-0C744430BC5A}"/>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006478A-AE61-4727-9BD3-D86ED94CD26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3550C70-211D-45D9-BE79-14FAF6C0A54D}"/>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CF320F1-86B2-4A40-80CE-BDED2218BDC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将来負担比率は、現在の比較分析表となって以来、各年度とも類似団体平均を下回っている。また令和３年度に引き続き、比率が発生しなかった。</a:t>
          </a:r>
        </a:p>
        <a:p>
          <a:r>
            <a:rPr kumimoji="1" lang="ja-JP" altLang="en-US" sz="1100">
              <a:latin typeface="ＭＳ Ｐゴシック" panose="020B0600070205080204" pitchFamily="50" charset="-128"/>
              <a:ea typeface="ＭＳ Ｐゴシック" panose="020B0600070205080204" pitchFamily="50" charset="-128"/>
            </a:rPr>
            <a:t>　主な要因として、市債の現在高が、令和４年度借入額の減により減となったことや、債務負担行為に基づく支出予定額が、定時償還が進んだことにより減となったことなどから、全体として比率が改善した。</a:t>
          </a:r>
        </a:p>
        <a:p>
          <a:r>
            <a:rPr kumimoji="1" lang="ja-JP" altLang="en-US" sz="1100">
              <a:latin typeface="ＭＳ Ｐゴシック" panose="020B0600070205080204" pitchFamily="50" charset="-128"/>
              <a:ea typeface="ＭＳ Ｐゴシック" panose="020B0600070205080204" pitchFamily="50" charset="-128"/>
            </a:rPr>
            <a:t>　しかし、今後、一部事務組合である埼玉西部環境保全組合の「新ごみ焼却施設整備事業」に対する負担に加え、公共施設の更新や中学校再編に係る負担などが見込まれていることから、引き続き、事業の実施に当たっては、市の財政状況に見合った事業規模の適正化を図るなど、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A50E2C8-9921-4962-B07A-C529A64879B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D3E13ACD-22D0-4E9A-8CF4-F45302D244E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9AE4931-6880-4A89-881F-9F8D08B9D75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CA030B5F-0E2E-4193-B3B3-F168C07C821B}"/>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B5FFDA79-5424-4211-8453-F55B31A9E0D2}"/>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D941C402-3A89-42CB-9C28-E78FEE680A78}"/>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4334674E-3EA6-4F4E-9484-0930D4D8E612}"/>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0F0156F-FFDE-4650-ABF8-A680274AA7B8}"/>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DDC410E-D462-41F5-8A43-95041CEB8CA1}"/>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8F49A748-341E-4BCC-AEC2-A90B0E05505C}"/>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1945B8E7-CEFC-4C85-9662-2D2149DC1CC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332573BD-D1B3-4175-A4D7-46B709A8A013}"/>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467BB1D-56C7-4EFD-B558-C440EE7BF94F}"/>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08EDC6F-F5B2-4CBD-847C-103955BCE702}"/>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F699DBE-EBBA-4E89-94D2-234F9936E23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4746AC2-50D5-40B1-A402-3E4A426890AC}"/>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38CA64A0-BA7F-4B16-A40B-20A87D992598}"/>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D66D34F1-FF8F-41DA-A8D3-A26A3FCA655D}"/>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C65160E2-BA3B-4E17-990C-4EE7122E525E}"/>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3F3480E-32AA-445E-BB7C-1F27DC387EA9}"/>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1DF4DDC6-E51A-42F1-87A3-E691090547F0}"/>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4BBA684-C805-4BBC-A672-0E20B4BE4A49}"/>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38DB3034-FC9C-4FF5-8907-EF2E8103D085}"/>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BD888CC3-F231-4165-84E9-69D450853EF8}"/>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D8B27227-3753-4928-9870-2DA922946731}"/>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172AD249-BD58-413C-AF05-07C205994AFA}"/>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DBC9F38A-DB28-4DC0-8222-D9A3E00F40C5}"/>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11318B5A-8657-4DE5-981A-3B18930DED30}"/>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518C7C78-ECB2-4257-B239-834998877EFC}"/>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AEE377D6-CA00-44A2-AE48-B69224EEF56F}"/>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C89B3FC-051D-43BD-BE41-FE8C1B0C8DF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86C910F-5EA7-47DF-B224-12D864413A5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DD3F683-ADCD-4650-A0F6-C1519E3B064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3C0B348-623A-48EB-B77A-3431A8C36AD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1F42221-E743-4EB2-A639-AF6D99420AA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人件費については、令和元年度からほぼ同水準で推移しており、類似団体平均を下回っている。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経常収支比率の分子全体に対する人件費の割合が前年度と同じだったことから増減なしとなっているが、人件費の金額のみで見ると前年度比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ポイント改善している。</a:t>
          </a:r>
        </a:p>
        <a:p>
          <a:r>
            <a:rPr kumimoji="1" lang="ja-JP" altLang="en-US" sz="1050">
              <a:latin typeface="ＭＳ Ｐゴシック" panose="020B0600070205080204" pitchFamily="50" charset="-128"/>
              <a:ea typeface="ＭＳ Ｐゴシック" panose="020B0600070205080204" pitchFamily="50" charset="-128"/>
            </a:rPr>
            <a:t>　これは、会計年度任用職員の期末手当の減や職員構成の変動等に係る減によるものである。</a:t>
          </a:r>
        </a:p>
        <a:p>
          <a:r>
            <a:rPr kumimoji="1" lang="ja-JP" altLang="en-US" sz="1050">
              <a:latin typeface="ＭＳ Ｐゴシック" panose="020B0600070205080204" pitchFamily="50" charset="-128"/>
              <a:ea typeface="ＭＳ Ｐゴシック" panose="020B0600070205080204" pitchFamily="50" charset="-128"/>
            </a:rPr>
            <a:t>　今後は、職員数の適正化、民間への窓口業務委託、システム導入による業務改善等の取組を通じて人件費の削減に努める。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ポイント悪化し、類似団体平均を上回った。</a:t>
          </a:r>
        </a:p>
        <a:p>
          <a:r>
            <a:rPr kumimoji="1" lang="ja-JP" altLang="en-US" sz="1100">
              <a:latin typeface="ＭＳ Ｐゴシック" panose="020B0600070205080204" pitchFamily="50" charset="-128"/>
              <a:ea typeface="ＭＳ Ｐゴシック" panose="020B0600070205080204" pitchFamily="50" charset="-128"/>
            </a:rPr>
            <a:t>　物件費のみの増減で見ると、前年度比</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ポイント悪化している。この主な要因としては、行政活用システム活用推進経費、予防接種実施経費などが増となったことに加え、エネルギー価格高騰による光熱水費の増の影響が大きい。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経済的な要因による経費増が続くと見込まれるが、それ以外の部分において、民間手法の活用や事務のアウトソーシング、行政のデジタル化の推進により業務改善を図ることで、委託料の増は見込まれるが、トータルコストを圧縮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418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37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ポイント悪化した。</a:t>
          </a:r>
        </a:p>
        <a:p>
          <a:r>
            <a:rPr kumimoji="1" lang="ja-JP" altLang="en-US" sz="1050">
              <a:latin typeface="ＭＳ Ｐゴシック" panose="020B0600070205080204" pitchFamily="50" charset="-128"/>
              <a:ea typeface="ＭＳ Ｐゴシック" panose="020B0600070205080204" pitchFamily="50" charset="-128"/>
            </a:rPr>
            <a:t>　主な要因は、経常一般財源について障害者自立支援給付等経費等の事業費が増額したことである。ただし、単純な</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事業費増のほか、過年度精算金の影響を受けて一時的に悪化している側面もあるため、本来の事業費の動きを捉え、本市の急速な高齢化に伴う扶助費の伸びを今後も注視していく必要がある。</a:t>
          </a:r>
        </a:p>
        <a:p>
          <a:r>
            <a:rPr kumimoji="1" lang="ja-JP" altLang="en-US" sz="1050">
              <a:latin typeface="ＭＳ Ｐゴシック" panose="020B0600070205080204" pitchFamily="50" charset="-128"/>
              <a:ea typeface="ＭＳ Ｐゴシック" panose="020B0600070205080204" pitchFamily="50" charset="-128"/>
            </a:rPr>
            <a:t>   対策としては、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5080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その他に係る経常収支比率については、前年度比</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ポイント悪化した。</a:t>
          </a:r>
        </a:p>
        <a:p>
          <a:r>
            <a:rPr kumimoji="1" lang="ja-JP" altLang="en-US" sz="900">
              <a:latin typeface="ＭＳ Ｐゴシック" panose="020B0600070205080204" pitchFamily="50" charset="-128"/>
              <a:ea typeface="ＭＳ Ｐゴシック" panose="020B0600070205080204" pitchFamily="50" charset="-128"/>
            </a:rPr>
            <a:t>　悪化した主な要因は、維持補修費の増である。令和４年度に市で行った施設総点検の結果に基づく修繕を行い、小・中学校施設修繕経費などで経費が増大した。</a:t>
          </a:r>
        </a:p>
        <a:p>
          <a:r>
            <a:rPr kumimoji="1" lang="ja-JP" altLang="en-US" sz="900">
              <a:latin typeface="ＭＳ Ｐゴシック" panose="020B0600070205080204" pitchFamily="50" charset="-128"/>
              <a:ea typeface="ＭＳ Ｐゴシック" panose="020B0600070205080204" pitchFamily="50" charset="-128"/>
            </a:rPr>
            <a:t>  今後も施設の老朽化等に伴う修繕の増が見込まれるが、計画的に修繕を実施することで、単年度負担の軽減を図る。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繰出金においては、若干悪化するに留まるが、本市の高齢化の進行は他団体以上に急速であり、今後も高齢化の進展により社会保障関連経費の増加が見込まれることから、事業計画や予算編成時におけるヒアリングで、各特別会計と連携を図るとともに、健康づくり・介護予防の取組や地域包括ケアシステム等を積極的に推進することで、社会保障関連経費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69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補助費等については、前年度比</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   補助費等のみの増減でみると前年度比</a:t>
          </a:r>
          <a:r>
            <a:rPr kumimoji="1" lang="en-US" altLang="ja-JP" sz="900">
              <a:latin typeface="ＭＳ Ｐゴシック" panose="020B0600070205080204" pitchFamily="50" charset="-128"/>
              <a:ea typeface="ＭＳ Ｐゴシック" panose="020B0600070205080204" pitchFamily="50" charset="-128"/>
            </a:rPr>
            <a:t>3.9</a:t>
          </a:r>
          <a:r>
            <a:rPr kumimoji="1" lang="ja-JP" altLang="en-US" sz="900">
              <a:latin typeface="ＭＳ Ｐゴシック" panose="020B0600070205080204" pitchFamily="50" charset="-128"/>
              <a:ea typeface="ＭＳ Ｐゴシック" panose="020B0600070205080204" pitchFamily="50" charset="-128"/>
            </a:rPr>
            <a:t>ポイント改善している。</a:t>
          </a:r>
        </a:p>
        <a:p>
          <a:r>
            <a:rPr kumimoji="1" lang="ja-JP" altLang="en-US" sz="900">
              <a:latin typeface="ＭＳ Ｐゴシック" panose="020B0600070205080204" pitchFamily="50" charset="-128"/>
              <a:ea typeface="ＭＳ Ｐゴシック" panose="020B0600070205080204" pitchFamily="50" charset="-128"/>
            </a:rPr>
            <a:t>　 その要因は、埼玉西部環境保全組合負担金や坂戸・鶴ヶ島消防組合負担金などが減少したことによるものであるが、当市は、消防やごみ処理など、近隣自治体との一部事務組合を</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つ構成しているため、各組合への負担金の多くが補助費等に計上され、他の類似団体と比較すると補助費等の割合が高いものと考えられる。</a:t>
          </a:r>
        </a:p>
        <a:p>
          <a:r>
            <a:rPr kumimoji="1" lang="ja-JP" altLang="en-US" sz="900">
              <a:latin typeface="ＭＳ Ｐゴシック" panose="020B0600070205080204" pitchFamily="50" charset="-128"/>
              <a:ea typeface="ＭＳ Ｐゴシック" panose="020B0600070205080204" pitchFamily="50" charset="-128"/>
            </a:rPr>
            <a:t>   今後についても、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公債費については、平成３０年度以降減少傾向が続いている。</a:t>
          </a:r>
        </a:p>
        <a:p>
          <a:r>
            <a:rPr kumimoji="1" lang="ja-JP" altLang="en-US" sz="1050">
              <a:latin typeface="ＭＳ Ｐゴシック" panose="020B0600070205080204" pitchFamily="50" charset="-128"/>
              <a:ea typeface="ＭＳ Ｐゴシック" panose="020B0600070205080204" pitchFamily="50" charset="-128"/>
            </a:rPr>
            <a:t>　これは、元金償還が始まった事業債の償還額よりも、償還終了した過年度借入債の償還額の方が大きかったことによるもので、令和４年度においては、平成２１年度に借り入れた土地開発公社用地取得債や平成１３年度に借り入れた臨時財政対策債などの償還終了が影響している。</a:t>
          </a:r>
        </a:p>
        <a:p>
          <a:r>
            <a:rPr kumimoji="1" lang="ja-JP" altLang="en-US" sz="1050">
              <a:latin typeface="ＭＳ Ｐゴシック" panose="020B0600070205080204" pitchFamily="50" charset="-128"/>
              <a:ea typeface="ＭＳ Ｐゴシック" panose="020B0600070205080204" pitchFamily="50" charset="-128"/>
            </a:rPr>
            <a:t>　今後について、都市基盤整備や老朽化した公共施設の更新などの大規模事業実施が見込まれることから、後年度の負担が過大にならないよう、起債管理を徹底し、健全な財政運営に努める。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99568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0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公債費以外に占める経常収支比率については、前年度比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分子である歳出のみの増減だと、前年度比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主な要因は、維持補修費が前年度比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ポイント悪化しており、小・中学校施設修繕経費などが増加したことによるものである。今後も施設の老朽化等に伴う修繕の増が見込まれるが、計画的に修繕を実施することで、単年度負担の軽減を図る。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77</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286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109855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2862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109855</xdr:rowOff>
    </xdr:from>
    <xdr:to>
      <xdr:col>73</xdr:col>
      <xdr:colOff>180975</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11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86995</xdr:rowOff>
    </xdr:from>
    <xdr:to>
      <xdr:col>69</xdr:col>
      <xdr:colOff>92075</xdr:colOff>
      <xdr:row>77</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88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134002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59055</xdr:rowOff>
    </xdr:from>
    <xdr:to>
      <xdr:col>74</xdr:col>
      <xdr:colOff>31750</xdr:colOff>
      <xdr:row>77</xdr:row>
      <xdr:rowOff>160655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145432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127219</xdr:rowOff>
    </xdr:from>
    <xdr:to>
      <xdr:col>29</xdr:col>
      <xdr:colOff>127000</xdr:colOff>
      <xdr:row>18</xdr:row>
      <xdr:rowOff>159123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60944"/>
          <a:ext cx="647700" cy="3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124562</xdr:rowOff>
    </xdr:from>
    <xdr:to>
      <xdr:col>26</xdr:col>
      <xdr:colOff>50800</xdr:colOff>
      <xdr:row>18</xdr:row>
      <xdr:rowOff>127219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58287"/>
          <a:ext cx="698500" cy="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124562</xdr:rowOff>
    </xdr:from>
    <xdr:to>
      <xdr:col>22</xdr:col>
      <xdr:colOff>114300</xdr:colOff>
      <xdr:row>18</xdr:row>
      <xdr:rowOff>139135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58287"/>
          <a:ext cx="698500" cy="14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128305</xdr:rowOff>
    </xdr:from>
    <xdr:to>
      <xdr:col>18</xdr:col>
      <xdr:colOff>177800</xdr:colOff>
      <xdr:row>18</xdr:row>
      <xdr:rowOff>139135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62030"/>
          <a:ext cx="698500" cy="1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108323</xdr:rowOff>
    </xdr:from>
    <xdr:to>
      <xdr:col>29</xdr:col>
      <xdr:colOff>177800</xdr:colOff>
      <xdr:row>19</xdr:row>
      <xdr:rowOff>38473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4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80400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1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76419</xdr:rowOff>
    </xdr:from>
    <xdr:to>
      <xdr:col>26</xdr:col>
      <xdr:colOff>101600</xdr:colOff>
      <xdr:row>19</xdr:row>
      <xdr:rowOff>6569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162796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73762</xdr:rowOff>
    </xdr:from>
    <xdr:to>
      <xdr:col>22</xdr:col>
      <xdr:colOff>165100</xdr:colOff>
      <xdr:row>19</xdr:row>
      <xdr:rowOff>3911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074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160139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88335</xdr:rowOff>
    </xdr:from>
    <xdr:to>
      <xdr:col>19</xdr:col>
      <xdr:colOff>38100</xdr:colOff>
      <xdr:row>19</xdr:row>
      <xdr:rowOff>18485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0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77505</xdr:rowOff>
    </xdr:from>
    <xdr:to>
      <xdr:col>15</xdr:col>
      <xdr:colOff>101600</xdr:colOff>
      <xdr:row>19</xdr:row>
      <xdr:rowOff>7655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163882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9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289273</xdr:rowOff>
    </xdr:from>
    <xdr:to>
      <xdr:col>29</xdr:col>
      <xdr:colOff>127000</xdr:colOff>
      <xdr:row>35</xdr:row>
      <xdr:rowOff>301161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99623"/>
          <a:ext cx="6477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289273</xdr:rowOff>
    </xdr:from>
    <xdr:to>
      <xdr:col>26</xdr:col>
      <xdr:colOff>50800</xdr:colOff>
      <xdr:row>35</xdr:row>
      <xdr:rowOff>300311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99623"/>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300311</xdr:rowOff>
    </xdr:from>
    <xdr:to>
      <xdr:col>22</xdr:col>
      <xdr:colOff>114300</xdr:colOff>
      <xdr:row>35</xdr:row>
      <xdr:rowOff>307366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910661"/>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282056</xdr:rowOff>
    </xdr:from>
    <xdr:to>
      <xdr:col>18</xdr:col>
      <xdr:colOff>177800</xdr:colOff>
      <xdr:row>35</xdr:row>
      <xdr:rowOff>307366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92406"/>
          <a:ext cx="698500" cy="2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250361</xdr:rowOff>
    </xdr:from>
    <xdr:to>
      <xdr:col>29</xdr:col>
      <xdr:colOff>177800</xdr:colOff>
      <xdr:row>36</xdr:row>
      <xdr:rowOff>9061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6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222438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3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238473</xdr:rowOff>
    </xdr:from>
    <xdr:to>
      <xdr:col>26</xdr:col>
      <xdr:colOff>101600</xdr:colOff>
      <xdr:row>35</xdr:row>
      <xdr:rowOff>340073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324850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3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249511</xdr:rowOff>
    </xdr:from>
    <xdr:to>
      <xdr:col>22</xdr:col>
      <xdr:colOff>165100</xdr:colOff>
      <xdr:row>36</xdr:row>
      <xdr:rowOff>8211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335888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4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256566</xdr:rowOff>
    </xdr:from>
    <xdr:to>
      <xdr:col>19</xdr:col>
      <xdr:colOff>38100</xdr:colOff>
      <xdr:row>36</xdr:row>
      <xdr:rowOff>15266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231256</xdr:rowOff>
    </xdr:from>
    <xdr:to>
      <xdr:col>15</xdr:col>
      <xdr:colOff>101600</xdr:colOff>
      <xdr:row>35</xdr:row>
      <xdr:rowOff>332856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157836</xdr:rowOff>
    </xdr:from>
    <xdr:to>
      <xdr:col>24</xdr:col>
      <xdr:colOff>63500</xdr:colOff>
      <xdr:row>37</xdr:row>
      <xdr:rowOff>162998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1486"/>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157836</xdr:rowOff>
    </xdr:from>
    <xdr:to>
      <xdr:col>19</xdr:col>
      <xdr:colOff>177800</xdr:colOff>
      <xdr:row>37</xdr:row>
      <xdr:rowOff>170637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148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170637</xdr:rowOff>
    </xdr:from>
    <xdr:to>
      <xdr:col>15</xdr:col>
      <xdr:colOff>50800</xdr:colOff>
      <xdr:row>38</xdr:row>
      <xdr:rowOff>2463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428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155950</xdr:rowOff>
    </xdr:from>
    <xdr:to>
      <xdr:col>10</xdr:col>
      <xdr:colOff>114300</xdr:colOff>
      <xdr:row>38</xdr:row>
      <xdr:rowOff>2463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9600"/>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112198</xdr:rowOff>
    </xdr:from>
    <xdr:to>
      <xdr:col>24</xdr:col>
      <xdr:colOff>114300</xdr:colOff>
      <xdr:row>38</xdr:row>
      <xdr:rowOff>42348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90625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107036</xdr:rowOff>
    </xdr:from>
    <xdr:to>
      <xdr:col>20</xdr:col>
      <xdr:colOff>38100</xdr:colOff>
      <xdr:row>38</xdr:row>
      <xdr:rowOff>37185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28312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119837</xdr:rowOff>
    </xdr:from>
    <xdr:to>
      <xdr:col>15</xdr:col>
      <xdr:colOff>101600</xdr:colOff>
      <xdr:row>38</xdr:row>
      <xdr:rowOff>49988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41114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123114</xdr:rowOff>
    </xdr:from>
    <xdr:to>
      <xdr:col>10</xdr:col>
      <xdr:colOff>165100</xdr:colOff>
      <xdr:row>38</xdr:row>
      <xdr:rowOff>53263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44390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105150</xdr:rowOff>
    </xdr:from>
    <xdr:to>
      <xdr:col>6</xdr:col>
      <xdr:colOff>38100</xdr:colOff>
      <xdr:row>38</xdr:row>
      <xdr:rowOff>35300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26426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26684</xdr:rowOff>
    </xdr:from>
    <xdr:to>
      <xdr:col>24</xdr:col>
      <xdr:colOff>63500</xdr:colOff>
      <xdr:row>58</xdr:row>
      <xdr:rowOff>46867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70784"/>
          <a:ext cx="8382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46867</xdr:rowOff>
    </xdr:from>
    <xdr:to>
      <xdr:col>19</xdr:col>
      <xdr:colOff>177800</xdr:colOff>
      <xdr:row>58</xdr:row>
      <xdr:rowOff>91128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0967"/>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91128</xdr:rowOff>
    </xdr:from>
    <xdr:to>
      <xdr:col>15</xdr:col>
      <xdr:colOff>50800</xdr:colOff>
      <xdr:row>58</xdr:row>
      <xdr:rowOff>162799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5228"/>
          <a:ext cx="889000" cy="7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162799</xdr:rowOff>
    </xdr:from>
    <xdr:to>
      <xdr:col>10</xdr:col>
      <xdr:colOff>114300</xdr:colOff>
      <xdr:row>59</xdr:row>
      <xdr:rowOff>23255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6899"/>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147334</xdr:rowOff>
    </xdr:from>
    <xdr:to>
      <xdr:col>24</xdr:col>
      <xdr:colOff>114300</xdr:colOff>
      <xdr:row>58</xdr:row>
      <xdr:rowOff>77484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167517</xdr:rowOff>
    </xdr:from>
    <xdr:to>
      <xdr:col>20</xdr:col>
      <xdr:colOff>38100</xdr:colOff>
      <xdr:row>58</xdr:row>
      <xdr:rowOff>97667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40328</xdr:rowOff>
    </xdr:from>
    <xdr:to>
      <xdr:col>15</xdr:col>
      <xdr:colOff>101600</xdr:colOff>
      <xdr:row>58</xdr:row>
      <xdr:rowOff>141928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133055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111999</xdr:rowOff>
    </xdr:from>
    <xdr:to>
      <xdr:col>10</xdr:col>
      <xdr:colOff>165100</xdr:colOff>
      <xdr:row>59</xdr:row>
      <xdr:rowOff>42149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143905</xdr:rowOff>
    </xdr:from>
    <xdr:to>
      <xdr:col>6</xdr:col>
      <xdr:colOff>38100</xdr:colOff>
      <xdr:row>59</xdr:row>
      <xdr:rowOff>74055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65182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54166</xdr:rowOff>
    </xdr:from>
    <xdr:to>
      <xdr:col>24</xdr:col>
      <xdr:colOff>63500</xdr:colOff>
      <xdr:row>78</xdr:row>
      <xdr:rowOff>98552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7266"/>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92227</xdr:rowOff>
    </xdr:from>
    <xdr:to>
      <xdr:col>19</xdr:col>
      <xdr:colOff>177800</xdr:colOff>
      <xdr:row>78</xdr:row>
      <xdr:rowOff>98552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532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91542</xdr:rowOff>
    </xdr:from>
    <xdr:to>
      <xdr:col>15</xdr:col>
      <xdr:colOff>50800</xdr:colOff>
      <xdr:row>78</xdr:row>
      <xdr:rowOff>92227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46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73253</xdr:rowOff>
    </xdr:from>
    <xdr:to>
      <xdr:col>10</xdr:col>
      <xdr:colOff>114300</xdr:colOff>
      <xdr:row>78</xdr:row>
      <xdr:rowOff>91542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635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3366</xdr:rowOff>
    </xdr:from>
    <xdr:to>
      <xdr:col>24</xdr:col>
      <xdr:colOff>114300</xdr:colOff>
      <xdr:row>78</xdr:row>
      <xdr:rowOff>104966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47752</xdr:rowOff>
    </xdr:from>
    <xdr:to>
      <xdr:col>20</xdr:col>
      <xdr:colOff>38100</xdr:colOff>
      <xdr:row>78</xdr:row>
      <xdr:rowOff>149352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41427</xdr:rowOff>
    </xdr:from>
    <xdr:to>
      <xdr:col>15</xdr:col>
      <xdr:colOff>101600</xdr:colOff>
      <xdr:row>78</xdr:row>
      <xdr:rowOff>143027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40742</xdr:rowOff>
    </xdr:from>
    <xdr:to>
      <xdr:col>10</xdr:col>
      <xdr:colOff>165100</xdr:colOff>
      <xdr:row>78</xdr:row>
      <xdr:rowOff>142342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22453</xdr:rowOff>
    </xdr:from>
    <xdr:to>
      <xdr:col>6</xdr:col>
      <xdr:colOff>38100</xdr:colOff>
      <xdr:row>78</xdr:row>
      <xdr:rowOff>124053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140580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119507</xdr:rowOff>
    </xdr:from>
    <xdr:to>
      <xdr:col>24</xdr:col>
      <xdr:colOff>63500</xdr:colOff>
      <xdr:row>97</xdr:row>
      <xdr:rowOff>98465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78707"/>
          <a:ext cx="838200" cy="1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119507</xdr:rowOff>
    </xdr:from>
    <xdr:to>
      <xdr:col>19</xdr:col>
      <xdr:colOff>177800</xdr:colOff>
      <xdr:row>97</xdr:row>
      <xdr:rowOff>171279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78707"/>
          <a:ext cx="889000" cy="2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171279</xdr:rowOff>
    </xdr:from>
    <xdr:to>
      <xdr:col>15</xdr:col>
      <xdr:colOff>50800</xdr:colOff>
      <xdr:row>98</xdr:row>
      <xdr:rowOff>33782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192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33782</xdr:rowOff>
    </xdr:from>
    <xdr:to>
      <xdr:col>10</xdr:col>
      <xdr:colOff>114300</xdr:colOff>
      <xdr:row>98</xdr:row>
      <xdr:rowOff>91531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5882"/>
          <a:ext cx="8890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47665</xdr:rowOff>
    </xdr:from>
    <xdr:to>
      <xdr:col>24</xdr:col>
      <xdr:colOff>114300</xdr:colOff>
      <xdr:row>97</xdr:row>
      <xdr:rowOff>149265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26092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68707</xdr:rowOff>
    </xdr:from>
    <xdr:to>
      <xdr:col>20</xdr:col>
      <xdr:colOff>38100</xdr:colOff>
      <xdr:row>96</xdr:row>
      <xdr:rowOff>170307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161434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2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120479</xdr:rowOff>
    </xdr:from>
    <xdr:to>
      <xdr:col>15</xdr:col>
      <xdr:colOff>101600</xdr:colOff>
      <xdr:row>98</xdr:row>
      <xdr:rowOff>50629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154432</xdr:rowOff>
    </xdr:from>
    <xdr:to>
      <xdr:col>10</xdr:col>
      <xdr:colOff>165100</xdr:colOff>
      <xdr:row>98</xdr:row>
      <xdr:rowOff>84582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40731</xdr:rowOff>
    </xdr:from>
    <xdr:to>
      <xdr:col>6</xdr:col>
      <xdr:colOff>38100</xdr:colOff>
      <xdr:row>98</xdr:row>
      <xdr:rowOff>142331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133458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51714</xdr:rowOff>
    </xdr:from>
    <xdr:to>
      <xdr:col>55</xdr:col>
      <xdr:colOff>0</xdr:colOff>
      <xdr:row>37</xdr:row>
      <xdr:rowOff>133667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95364"/>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53277</xdr:rowOff>
    </xdr:from>
    <xdr:to>
      <xdr:col>50</xdr:col>
      <xdr:colOff>114300</xdr:colOff>
      <xdr:row>37</xdr:row>
      <xdr:rowOff>133667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96777"/>
          <a:ext cx="889000" cy="128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53277</xdr:rowOff>
    </xdr:from>
    <xdr:to>
      <xdr:col>45</xdr:col>
      <xdr:colOff>177800</xdr:colOff>
      <xdr:row>38</xdr:row>
      <xdr:rowOff>85039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96777"/>
          <a:ext cx="889000" cy="14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85039</xdr:rowOff>
    </xdr:from>
    <xdr:to>
      <xdr:col>41</xdr:col>
      <xdr:colOff>50800</xdr:colOff>
      <xdr:row>38</xdr:row>
      <xdr:rowOff>104635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0139"/>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xdr:rowOff>
    </xdr:from>
    <xdr:to>
      <xdr:col>55</xdr:col>
      <xdr:colOff>50800</xdr:colOff>
      <xdr:row>37</xdr:row>
      <xdr:rowOff>102514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150791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82867</xdr:rowOff>
    </xdr:from>
    <xdr:to>
      <xdr:col>50</xdr:col>
      <xdr:colOff>165100</xdr:colOff>
      <xdr:row>38</xdr:row>
      <xdr:rowOff>13018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2477</xdr:rowOff>
    </xdr:from>
    <xdr:to>
      <xdr:col>46</xdr:col>
      <xdr:colOff>38100</xdr:colOff>
      <xdr:row>30</xdr:row>
      <xdr:rowOff>104077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95204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3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34239</xdr:rowOff>
    </xdr:from>
    <xdr:to>
      <xdr:col>41</xdr:col>
      <xdr:colOff>101600</xdr:colOff>
      <xdr:row>38</xdr:row>
      <xdr:rowOff>135839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126966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53835</xdr:rowOff>
    </xdr:from>
    <xdr:to>
      <xdr:col>36</xdr:col>
      <xdr:colOff>165100</xdr:colOff>
      <xdr:row>38</xdr:row>
      <xdr:rowOff>155435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146562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32974</xdr:rowOff>
    </xdr:from>
    <xdr:to>
      <xdr:col>55</xdr:col>
      <xdr:colOff>0</xdr:colOff>
      <xdr:row>58</xdr:row>
      <xdr:rowOff>43002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77074"/>
          <a:ext cx="8382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159565</xdr:rowOff>
    </xdr:from>
    <xdr:to>
      <xdr:col>50</xdr:col>
      <xdr:colOff>114300</xdr:colOff>
      <xdr:row>58</xdr:row>
      <xdr:rowOff>32974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2215"/>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159565</xdr:rowOff>
    </xdr:from>
    <xdr:to>
      <xdr:col>45</xdr:col>
      <xdr:colOff>177800</xdr:colOff>
      <xdr:row>57</xdr:row>
      <xdr:rowOff>167680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32215"/>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167680</xdr:rowOff>
    </xdr:from>
    <xdr:to>
      <xdr:col>41</xdr:col>
      <xdr:colOff>50800</xdr:colOff>
      <xdr:row>58</xdr:row>
      <xdr:rowOff>61633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40330"/>
          <a:ext cx="8890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163652</xdr:rowOff>
    </xdr:from>
    <xdr:to>
      <xdr:col>55</xdr:col>
      <xdr:colOff>50800</xdr:colOff>
      <xdr:row>58</xdr:row>
      <xdr:rowOff>93802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142079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153624</xdr:rowOff>
    </xdr:from>
    <xdr:to>
      <xdr:col>50</xdr:col>
      <xdr:colOff>165100</xdr:colOff>
      <xdr:row>58</xdr:row>
      <xdr:rowOff>83774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74901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108765</xdr:rowOff>
    </xdr:from>
    <xdr:to>
      <xdr:col>46</xdr:col>
      <xdr:colOff>38100</xdr:colOff>
      <xdr:row>58</xdr:row>
      <xdr:rowOff>38915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116880</xdr:rowOff>
    </xdr:from>
    <xdr:to>
      <xdr:col>41</xdr:col>
      <xdr:colOff>101600</xdr:colOff>
      <xdr:row>58</xdr:row>
      <xdr:rowOff>47030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38157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10833</xdr:rowOff>
    </xdr:from>
    <xdr:to>
      <xdr:col>36</xdr:col>
      <xdr:colOff>165100</xdr:colOff>
      <xdr:row>58</xdr:row>
      <xdr:rowOff>112433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163004</xdr:rowOff>
    </xdr:from>
    <xdr:to>
      <xdr:col>55</xdr:col>
      <xdr:colOff>0</xdr:colOff>
      <xdr:row>79</xdr:row>
      <xdr:rowOff>27876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36104"/>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163004</xdr:rowOff>
    </xdr:from>
    <xdr:to>
      <xdr:col>50</xdr:col>
      <xdr:colOff>114300</xdr:colOff>
      <xdr:row>79</xdr:row>
      <xdr:rowOff>10261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36104"/>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91656</xdr:rowOff>
    </xdr:from>
    <xdr:to>
      <xdr:col>45</xdr:col>
      <xdr:colOff>177800</xdr:colOff>
      <xdr:row>79</xdr:row>
      <xdr:rowOff>10261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64756"/>
          <a:ext cx="889000" cy="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91656</xdr:rowOff>
    </xdr:from>
    <xdr:to>
      <xdr:col>41</xdr:col>
      <xdr:colOff>50800</xdr:colOff>
      <xdr:row>79</xdr:row>
      <xdr:rowOff>38164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64756"/>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148526</xdr:rowOff>
    </xdr:from>
    <xdr:to>
      <xdr:col>55</xdr:col>
      <xdr:colOff>50800</xdr:colOff>
      <xdr:row>79</xdr:row>
      <xdr:rowOff>78676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63453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112204</xdr:rowOff>
    </xdr:from>
    <xdr:to>
      <xdr:col>50</xdr:col>
      <xdr:colOff>165100</xdr:colOff>
      <xdr:row>79</xdr:row>
      <xdr:rowOff>42354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33481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7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130911</xdr:rowOff>
    </xdr:from>
    <xdr:to>
      <xdr:col>46</xdr:col>
      <xdr:colOff>38100</xdr:colOff>
      <xdr:row>79</xdr:row>
      <xdr:rowOff>61061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52188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40856</xdr:rowOff>
    </xdr:from>
    <xdr:to>
      <xdr:col>41</xdr:col>
      <xdr:colOff>101600</xdr:colOff>
      <xdr:row>78</xdr:row>
      <xdr:rowOff>142456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133583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158814</xdr:rowOff>
    </xdr:from>
    <xdr:to>
      <xdr:col>36</xdr:col>
      <xdr:colOff>165100</xdr:colOff>
      <xdr:row>79</xdr:row>
      <xdr:rowOff>88964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80091</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24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136652</xdr:rowOff>
    </xdr:from>
    <xdr:to>
      <xdr:col>55</xdr:col>
      <xdr:colOff>0</xdr:colOff>
      <xdr:row>97</xdr:row>
      <xdr:rowOff>139979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67302"/>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84582</xdr:rowOff>
    </xdr:from>
    <xdr:to>
      <xdr:col>50</xdr:col>
      <xdr:colOff>114300</xdr:colOff>
      <xdr:row>97</xdr:row>
      <xdr:rowOff>136652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15232"/>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84582</xdr:rowOff>
    </xdr:from>
    <xdr:to>
      <xdr:col>45</xdr:col>
      <xdr:colOff>177800</xdr:colOff>
      <xdr:row>98</xdr:row>
      <xdr:rowOff>3594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15232"/>
          <a:ext cx="889000" cy="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166142</xdr:rowOff>
    </xdr:from>
    <xdr:to>
      <xdr:col>41</xdr:col>
      <xdr:colOff>50800</xdr:colOff>
      <xdr:row>98</xdr:row>
      <xdr:rowOff>3594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96792"/>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89179</xdr:rowOff>
    </xdr:from>
    <xdr:to>
      <xdr:col>55</xdr:col>
      <xdr:colOff>50800</xdr:colOff>
      <xdr:row>98</xdr:row>
      <xdr:rowOff>19329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67606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85852</xdr:rowOff>
    </xdr:from>
    <xdr:to>
      <xdr:col>50</xdr:col>
      <xdr:colOff>165100</xdr:colOff>
      <xdr:row>98</xdr:row>
      <xdr:rowOff>16002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33782</xdr:rowOff>
    </xdr:from>
    <xdr:to>
      <xdr:col>46</xdr:col>
      <xdr:colOff>38100</xdr:colOff>
      <xdr:row>97</xdr:row>
      <xdr:rowOff>135382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126509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124244</xdr:rowOff>
    </xdr:from>
    <xdr:to>
      <xdr:col>41</xdr:col>
      <xdr:colOff>101600</xdr:colOff>
      <xdr:row>98</xdr:row>
      <xdr:rowOff>54394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45521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115342</xdr:rowOff>
    </xdr:from>
    <xdr:to>
      <xdr:col>36</xdr:col>
      <xdr:colOff>165100</xdr:colOff>
      <xdr:row>98</xdr:row>
      <xdr:rowOff>45492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36619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75171</xdr:rowOff>
    </xdr:from>
    <xdr:to>
      <xdr:col>85</xdr:col>
      <xdr:colOff>127000</xdr:colOff>
      <xdr:row>77</xdr:row>
      <xdr:rowOff>81648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7682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75171</xdr:rowOff>
    </xdr:from>
    <xdr:to>
      <xdr:col>81</xdr:col>
      <xdr:colOff>50800</xdr:colOff>
      <xdr:row>77</xdr:row>
      <xdr:rowOff>77508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76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74676</xdr:rowOff>
    </xdr:from>
    <xdr:to>
      <xdr:col>76</xdr:col>
      <xdr:colOff>114300</xdr:colOff>
      <xdr:row>77</xdr:row>
      <xdr:rowOff>77508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6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71501</xdr:rowOff>
    </xdr:from>
    <xdr:to>
      <xdr:col>71</xdr:col>
      <xdr:colOff>177800</xdr:colOff>
      <xdr:row>77</xdr:row>
      <xdr:rowOff>74676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73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30848</xdr:rowOff>
    </xdr:from>
    <xdr:to>
      <xdr:col>85</xdr:col>
      <xdr:colOff>177800</xdr:colOff>
      <xdr:row>77</xdr:row>
      <xdr:rowOff>132448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24371</xdr:rowOff>
    </xdr:from>
    <xdr:to>
      <xdr:col>81</xdr:col>
      <xdr:colOff>101600</xdr:colOff>
      <xdr:row>77</xdr:row>
      <xdr:rowOff>125971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117098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26708</xdr:rowOff>
    </xdr:from>
    <xdr:to>
      <xdr:col>76</xdr:col>
      <xdr:colOff>165100</xdr:colOff>
      <xdr:row>77</xdr:row>
      <xdr:rowOff>128308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119435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23876</xdr:rowOff>
    </xdr:from>
    <xdr:to>
      <xdr:col>72</xdr:col>
      <xdr:colOff>38100</xdr:colOff>
      <xdr:row>77</xdr:row>
      <xdr:rowOff>125476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116603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20701</xdr:rowOff>
    </xdr:from>
    <xdr:to>
      <xdr:col>67</xdr:col>
      <xdr:colOff>101600</xdr:colOff>
      <xdr:row>77</xdr:row>
      <xdr:rowOff>122301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138215</xdr:rowOff>
    </xdr:from>
    <xdr:to>
      <xdr:col>85</xdr:col>
      <xdr:colOff>127000</xdr:colOff>
      <xdr:row>97</xdr:row>
      <xdr:rowOff>123062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97415"/>
          <a:ext cx="838200" cy="1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138215</xdr:rowOff>
    </xdr:from>
    <xdr:to>
      <xdr:col>81</xdr:col>
      <xdr:colOff>50800</xdr:colOff>
      <xdr:row>97</xdr:row>
      <xdr:rowOff>105868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97415"/>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105868</xdr:rowOff>
    </xdr:from>
    <xdr:to>
      <xdr:col>76</xdr:col>
      <xdr:colOff>114300</xdr:colOff>
      <xdr:row>98</xdr:row>
      <xdr:rowOff>54927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36518"/>
          <a:ext cx="889000" cy="1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28803</xdr:rowOff>
    </xdr:from>
    <xdr:to>
      <xdr:col>71</xdr:col>
      <xdr:colOff>177800</xdr:colOff>
      <xdr:row>98</xdr:row>
      <xdr:rowOff>54927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30903"/>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72262</xdr:rowOff>
    </xdr:from>
    <xdr:to>
      <xdr:col>85</xdr:col>
      <xdr:colOff>177800</xdr:colOff>
      <xdr:row>98</xdr:row>
      <xdr:rowOff>2412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50689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87415</xdr:rowOff>
    </xdr:from>
    <xdr:to>
      <xdr:col>81</xdr:col>
      <xdr:colOff>101600</xdr:colOff>
      <xdr:row>97</xdr:row>
      <xdr:rowOff>17565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34092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55068</xdr:rowOff>
    </xdr:from>
    <xdr:to>
      <xdr:col>76</xdr:col>
      <xdr:colOff>165100</xdr:colOff>
      <xdr:row>97</xdr:row>
      <xdr:rowOff>156668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4127</xdr:rowOff>
    </xdr:from>
    <xdr:to>
      <xdr:col>72</xdr:col>
      <xdr:colOff>38100</xdr:colOff>
      <xdr:row>98</xdr:row>
      <xdr:rowOff>105727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122254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149453</xdr:rowOff>
    </xdr:from>
    <xdr:to>
      <xdr:col>67</xdr:col>
      <xdr:colOff>101600</xdr:colOff>
      <xdr:row>98</xdr:row>
      <xdr:rowOff>79603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96130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20675</xdr:rowOff>
    </xdr:from>
    <xdr:to>
      <xdr:col>116</xdr:col>
      <xdr:colOff>63500</xdr:colOff>
      <xdr:row>59</xdr:row>
      <xdr:rowOff>24943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6225"/>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152540</xdr:rowOff>
    </xdr:from>
    <xdr:to>
      <xdr:col>111</xdr:col>
      <xdr:colOff>177800</xdr:colOff>
      <xdr:row>59</xdr:row>
      <xdr:rowOff>20675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6640"/>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152540</xdr:rowOff>
    </xdr:from>
    <xdr:to>
      <xdr:col>107</xdr:col>
      <xdr:colOff>50800</xdr:colOff>
      <xdr:row>59</xdr:row>
      <xdr:rowOff>35306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66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33668</xdr:rowOff>
    </xdr:from>
    <xdr:to>
      <xdr:col>102</xdr:col>
      <xdr:colOff>114300</xdr:colOff>
      <xdr:row>59</xdr:row>
      <xdr:rowOff>35306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921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145593</xdr:rowOff>
    </xdr:from>
    <xdr:to>
      <xdr:col>116</xdr:col>
      <xdr:colOff>114300</xdr:colOff>
      <xdr:row>59</xdr:row>
      <xdr:rowOff>75743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141325</xdr:rowOff>
    </xdr:from>
    <xdr:to>
      <xdr:col>112</xdr:col>
      <xdr:colOff>38100</xdr:colOff>
      <xdr:row>59</xdr:row>
      <xdr:rowOff>71475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62602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101740</xdr:rowOff>
    </xdr:from>
    <xdr:to>
      <xdr:col>107</xdr:col>
      <xdr:colOff>101600</xdr:colOff>
      <xdr:row>59</xdr:row>
      <xdr:rowOff>31890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23017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155956</xdr:rowOff>
    </xdr:from>
    <xdr:to>
      <xdr:col>102</xdr:col>
      <xdr:colOff>165100</xdr:colOff>
      <xdr:row>59</xdr:row>
      <xdr:rowOff>86106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77233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154318</xdr:rowOff>
    </xdr:from>
    <xdr:to>
      <xdr:col>98</xdr:col>
      <xdr:colOff>38100</xdr:colOff>
      <xdr:row>59</xdr:row>
      <xdr:rowOff>84468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75595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9593</xdr:rowOff>
    </xdr:from>
    <xdr:to>
      <xdr:col>116</xdr:col>
      <xdr:colOff>63500</xdr:colOff>
      <xdr:row>78</xdr:row>
      <xdr:rowOff>33336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82693"/>
          <a:ext cx="8382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1691</xdr:rowOff>
    </xdr:from>
    <xdr:to>
      <xdr:col>111</xdr:col>
      <xdr:colOff>177800</xdr:colOff>
      <xdr:row>78</xdr:row>
      <xdr:rowOff>33336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37479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35491</xdr:rowOff>
    </xdr:from>
    <xdr:to>
      <xdr:col>107</xdr:col>
      <xdr:colOff>50800</xdr:colOff>
      <xdr:row>78</xdr:row>
      <xdr:rowOff>1691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37141"/>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150248</xdr:rowOff>
    </xdr:from>
    <xdr:to>
      <xdr:col>102</xdr:col>
      <xdr:colOff>114300</xdr:colOff>
      <xdr:row>77</xdr:row>
      <xdr:rowOff>35491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8044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130243</xdr:rowOff>
    </xdr:from>
    <xdr:to>
      <xdr:col>116</xdr:col>
      <xdr:colOff>114300</xdr:colOff>
      <xdr:row>78</xdr:row>
      <xdr:rowOff>60393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108670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153986</xdr:rowOff>
    </xdr:from>
    <xdr:to>
      <xdr:col>112</xdr:col>
      <xdr:colOff>38100</xdr:colOff>
      <xdr:row>78</xdr:row>
      <xdr:rowOff>84136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75263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122341</xdr:rowOff>
    </xdr:from>
    <xdr:to>
      <xdr:col>107</xdr:col>
      <xdr:colOff>101600</xdr:colOff>
      <xdr:row>78</xdr:row>
      <xdr:rowOff>52491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43618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156141</xdr:rowOff>
    </xdr:from>
    <xdr:to>
      <xdr:col>102</xdr:col>
      <xdr:colOff>165100</xdr:colOff>
      <xdr:row>77</xdr:row>
      <xdr:rowOff>86291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77418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99448</xdr:rowOff>
    </xdr:from>
    <xdr:to>
      <xdr:col>98</xdr:col>
      <xdr:colOff>38100</xdr:colOff>
      <xdr:row>77</xdr:row>
      <xdr:rowOff>29598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20725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歳出決算総額は、住民一人当たり３２５，４３８円（前年度比較△４５，１３３円）となっている。</a:t>
          </a:r>
        </a:p>
        <a:p>
          <a:r>
            <a:rPr kumimoji="1" lang="ja-JP" altLang="en-US" sz="1100">
              <a:latin typeface="ＭＳ Ｐゴシック" panose="020B0600070205080204" pitchFamily="50" charset="-128"/>
              <a:ea typeface="ＭＳ Ｐゴシック" panose="020B0600070205080204" pitchFamily="50" charset="-128"/>
            </a:rPr>
            <a:t> 　貸付金は、類似団体と比較すると一人当たりコストが低い状況となっており、住民一人当たり５１２円（前年度比較△１１２円）と減額となっている。　主な要因は、新型コロナウイルス感染症対策の一環として行っていた緊急特別融資あっせん経費の減等によるものである。また、扶助費は、類似団体と比較すると一人当たりコストが低い状況となっており、住民一人当たり９１，５３８円（前年度比較△１３，８１７円）と減額となっている。　主な要因は、子育て世帯臨時特別給付金給付経費や住民税非課税世帯等臨時特別給付金給付経費の減等によるものである。国の方針に合わせて実施した新型コロナウイルス感染症対策事業の終了や縮小などに伴い全体として前年度比が減少しているが、臨時的な要因を除き、本市は急速な高齢化の途上にあることを鑑みると、今後も引き続き、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は、類似団体と比較すると一人当たりコストが低い状況となっているが、住民一人当たり４，２４５円（前年度比較＋１，１６５円）と増額となっている。主な要因は、小・中学校施設修繕経費や道水路維持管理経費の増などによるものである。増加の背景には、令和４年度に実施した施設総点検に基づく緊急的な修繕を行ったことがあるが、施設の老朽化等に伴う修繕の増は今後も継続して見込まれるため、計画的に修繕を実施することで、単年度負担の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120955</xdr:rowOff>
    </xdr:from>
    <xdr:to>
      <xdr:col>24</xdr:col>
      <xdr:colOff>63500</xdr:colOff>
      <xdr:row>36</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31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116383</xdr:rowOff>
    </xdr:from>
    <xdr:to>
      <xdr:col>19</xdr:col>
      <xdr:colOff>177800</xdr:colOff>
      <xdr:row>36</xdr:row>
      <xdr:rowOff>120955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8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122784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885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588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79299</xdr:rowOff>
    </xdr:from>
    <xdr:to>
      <xdr:col>24</xdr:col>
      <xdr:colOff>114300</xdr:colOff>
      <xdr:row>37</xdr:row>
      <xdr:rowOff>9449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57726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70155</xdr:rowOff>
    </xdr:from>
    <xdr:to>
      <xdr:col>20</xdr:col>
      <xdr:colOff>38100</xdr:colOff>
      <xdr:row>37</xdr:row>
      <xdr:rowOff>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162882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65583</xdr:rowOff>
    </xdr:from>
    <xdr:to>
      <xdr:col>15</xdr:col>
      <xdr:colOff>101600</xdr:colOff>
      <xdr:row>36</xdr:row>
      <xdr:rowOff>167183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158310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71984</xdr:rowOff>
    </xdr:from>
    <xdr:to>
      <xdr:col>10</xdr:col>
      <xdr:colOff>165100</xdr:colOff>
      <xdr:row>37</xdr:row>
      <xdr:rowOff>2134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164338</xdr:rowOff>
    </xdr:from>
    <xdr:to>
      <xdr:col>6</xdr:col>
      <xdr:colOff>38100</xdr:colOff>
      <xdr:row>36</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83716</xdr:rowOff>
    </xdr:from>
    <xdr:to>
      <xdr:col>24</xdr:col>
      <xdr:colOff>63500</xdr:colOff>
      <xdr:row>56</xdr:row>
      <xdr:rowOff>132118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4916"/>
          <a:ext cx="8382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77833</xdr:rowOff>
    </xdr:from>
    <xdr:to>
      <xdr:col>19</xdr:col>
      <xdr:colOff>177800</xdr:colOff>
      <xdr:row>56</xdr:row>
      <xdr:rowOff>83716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93233"/>
          <a:ext cx="889000" cy="6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77833</xdr:rowOff>
    </xdr:from>
    <xdr:to>
      <xdr:col>15</xdr:col>
      <xdr:colOff>50800</xdr:colOff>
      <xdr:row>57</xdr:row>
      <xdr:rowOff>31953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3233"/>
          <a:ext cx="8890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31953</xdr:rowOff>
    </xdr:from>
    <xdr:to>
      <xdr:col>10</xdr:col>
      <xdr:colOff>114300</xdr:colOff>
      <xdr:row>57</xdr:row>
      <xdr:rowOff>47079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460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81318</xdr:rowOff>
    </xdr:from>
    <xdr:to>
      <xdr:col>24</xdr:col>
      <xdr:colOff>114300</xdr:colOff>
      <xdr:row>57</xdr:row>
      <xdr:rowOff>11468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32916</xdr:rowOff>
    </xdr:from>
    <xdr:to>
      <xdr:col>20</xdr:col>
      <xdr:colOff>38100</xdr:colOff>
      <xdr:row>56</xdr:row>
      <xdr:rowOff>134516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125643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27033</xdr:rowOff>
    </xdr:from>
    <xdr:to>
      <xdr:col>15</xdr:col>
      <xdr:colOff>101600</xdr:colOff>
      <xdr:row>52</xdr:row>
      <xdr:rowOff>128633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119760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152603</xdr:rowOff>
    </xdr:from>
    <xdr:to>
      <xdr:col>10</xdr:col>
      <xdr:colOff>165100</xdr:colOff>
      <xdr:row>57</xdr:row>
      <xdr:rowOff>82753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73880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167729</xdr:rowOff>
    </xdr:from>
    <xdr:to>
      <xdr:col>6</xdr:col>
      <xdr:colOff>38100</xdr:colOff>
      <xdr:row>57</xdr:row>
      <xdr:rowOff>97879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137857</xdr:rowOff>
    </xdr:from>
    <xdr:to>
      <xdr:col>24</xdr:col>
      <xdr:colOff>63500</xdr:colOff>
      <xdr:row>77</xdr:row>
      <xdr:rowOff>18176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68057"/>
          <a:ext cx="8382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137857</xdr:rowOff>
    </xdr:from>
    <xdr:to>
      <xdr:col>19</xdr:col>
      <xdr:colOff>177800</xdr:colOff>
      <xdr:row>77</xdr:row>
      <xdr:rowOff>125381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8057"/>
          <a:ext cx="889000" cy="1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125381</xdr:rowOff>
    </xdr:from>
    <xdr:to>
      <xdr:col>15</xdr:col>
      <xdr:colOff>50800</xdr:colOff>
      <xdr:row>77</xdr:row>
      <xdr:rowOff>167780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703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167780</xdr:rowOff>
    </xdr:from>
    <xdr:to>
      <xdr:col>10</xdr:col>
      <xdr:colOff>114300</xdr:colOff>
      <xdr:row>78</xdr:row>
      <xdr:rowOff>49913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9430"/>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138826</xdr:rowOff>
    </xdr:from>
    <xdr:to>
      <xdr:col>24</xdr:col>
      <xdr:colOff>114300</xdr:colOff>
      <xdr:row>77</xdr:row>
      <xdr:rowOff>68976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87057</xdr:rowOff>
    </xdr:from>
    <xdr:to>
      <xdr:col>20</xdr:col>
      <xdr:colOff>38100</xdr:colOff>
      <xdr:row>77</xdr:row>
      <xdr:rowOff>17207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74581</xdr:rowOff>
    </xdr:from>
    <xdr:to>
      <xdr:col>15</xdr:col>
      <xdr:colOff>101600</xdr:colOff>
      <xdr:row>78</xdr:row>
      <xdr:rowOff>4731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167308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116980</xdr:rowOff>
    </xdr:from>
    <xdr:to>
      <xdr:col>10</xdr:col>
      <xdr:colOff>165100</xdr:colOff>
      <xdr:row>78</xdr:row>
      <xdr:rowOff>47130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38257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170563</xdr:rowOff>
    </xdr:from>
    <xdr:to>
      <xdr:col>6</xdr:col>
      <xdr:colOff>38100</xdr:colOff>
      <xdr:row>78</xdr:row>
      <xdr:rowOff>100713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9620</xdr:rowOff>
    </xdr:from>
    <xdr:to>
      <xdr:col>24</xdr:col>
      <xdr:colOff>63500</xdr:colOff>
      <xdr:row>98</xdr:row>
      <xdr:rowOff>20211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811720"/>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9620</xdr:rowOff>
    </xdr:from>
    <xdr:to>
      <xdr:col>19</xdr:col>
      <xdr:colOff>177800</xdr:colOff>
      <xdr:row>98</xdr:row>
      <xdr:rowOff>66678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1720"/>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66678</xdr:rowOff>
    </xdr:from>
    <xdr:to>
      <xdr:col>15</xdr:col>
      <xdr:colOff>50800</xdr:colOff>
      <xdr:row>98</xdr:row>
      <xdr:rowOff>75051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68778"/>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69298</xdr:rowOff>
    </xdr:from>
    <xdr:to>
      <xdr:col>10</xdr:col>
      <xdr:colOff>114300</xdr:colOff>
      <xdr:row>98</xdr:row>
      <xdr:rowOff>75051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71398"/>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140861</xdr:rowOff>
    </xdr:from>
    <xdr:to>
      <xdr:col>24</xdr:col>
      <xdr:colOff>114300</xdr:colOff>
      <xdr:row>98</xdr:row>
      <xdr:rowOff>71011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55788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130270</xdr:rowOff>
    </xdr:from>
    <xdr:to>
      <xdr:col>20</xdr:col>
      <xdr:colOff>38100</xdr:colOff>
      <xdr:row>98</xdr:row>
      <xdr:rowOff>60420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15878</xdr:rowOff>
    </xdr:from>
    <xdr:to>
      <xdr:col>15</xdr:col>
      <xdr:colOff>101600</xdr:colOff>
      <xdr:row>98</xdr:row>
      <xdr:rowOff>117478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108605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24251</xdr:rowOff>
    </xdr:from>
    <xdr:to>
      <xdr:col>10</xdr:col>
      <xdr:colOff>165100</xdr:colOff>
      <xdr:row>98</xdr:row>
      <xdr:rowOff>125851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18498</xdr:rowOff>
    </xdr:from>
    <xdr:to>
      <xdr:col>6</xdr:col>
      <xdr:colOff>38100</xdr:colOff>
      <xdr:row>98</xdr:row>
      <xdr:rowOff>120098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39116</xdr:rowOff>
    </xdr:from>
    <xdr:to>
      <xdr:col>55</xdr:col>
      <xdr:colOff>0</xdr:colOff>
      <xdr:row>39</xdr:row>
      <xdr:rowOff>39878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256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39116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41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33782</xdr:rowOff>
    </xdr:from>
    <xdr:to>
      <xdr:col>45</xdr:col>
      <xdr:colOff>177800</xdr:colOff>
      <xdr:row>39</xdr:row>
      <xdr:rowOff>37592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203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17780</xdr:rowOff>
    </xdr:from>
    <xdr:to>
      <xdr:col>41</xdr:col>
      <xdr:colOff>50800</xdr:colOff>
      <xdr:row>39</xdr:row>
      <xdr:rowOff>33782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04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160528</xdr:rowOff>
    </xdr:from>
    <xdr:to>
      <xdr:col>55</xdr:col>
      <xdr:colOff>50800</xdr:colOff>
      <xdr:row>39</xdr:row>
      <xdr:rowOff>90678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75455</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159766</xdr:rowOff>
    </xdr:from>
    <xdr:to>
      <xdr:col>50</xdr:col>
      <xdr:colOff>165100</xdr:colOff>
      <xdr:row>39</xdr:row>
      <xdr:rowOff>89916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81043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158242</xdr:rowOff>
    </xdr:from>
    <xdr:to>
      <xdr:col>46</xdr:col>
      <xdr:colOff>38100</xdr:colOff>
      <xdr:row>39</xdr:row>
      <xdr:rowOff>88392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79519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154432</xdr:rowOff>
    </xdr:from>
    <xdr:to>
      <xdr:col>41</xdr:col>
      <xdr:colOff>101600</xdr:colOff>
      <xdr:row>39</xdr:row>
      <xdr:rowOff>84582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75709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138430</xdr:rowOff>
    </xdr:from>
    <xdr:to>
      <xdr:col>36</xdr:col>
      <xdr:colOff>165100</xdr:colOff>
      <xdr:row>39</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59707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15837</xdr:rowOff>
    </xdr:from>
    <xdr:to>
      <xdr:col>55</xdr:col>
      <xdr:colOff>0</xdr:colOff>
      <xdr:row>59</xdr:row>
      <xdr:rowOff>18999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31387"/>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16904</xdr:rowOff>
    </xdr:from>
    <xdr:to>
      <xdr:col>50</xdr:col>
      <xdr:colOff>114300</xdr:colOff>
      <xdr:row>59</xdr:row>
      <xdr:rowOff>18999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13245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16904</xdr:rowOff>
    </xdr:from>
    <xdr:to>
      <xdr:col>45</xdr:col>
      <xdr:colOff>177800</xdr:colOff>
      <xdr:row>59</xdr:row>
      <xdr:rowOff>17723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32454"/>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16408</xdr:rowOff>
    </xdr:from>
    <xdr:to>
      <xdr:col>41</xdr:col>
      <xdr:colOff>50800</xdr:colOff>
      <xdr:row>59</xdr:row>
      <xdr:rowOff>17723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3195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136487</xdr:rowOff>
    </xdr:from>
    <xdr:to>
      <xdr:col>55</xdr:col>
      <xdr:colOff>50800</xdr:colOff>
      <xdr:row>59</xdr:row>
      <xdr:rowOff>66637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51414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139649</xdr:rowOff>
    </xdr:from>
    <xdr:to>
      <xdr:col>50</xdr:col>
      <xdr:colOff>165100</xdr:colOff>
      <xdr:row>59</xdr:row>
      <xdr:rowOff>69799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60926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137554</xdr:rowOff>
    </xdr:from>
    <xdr:to>
      <xdr:col>46</xdr:col>
      <xdr:colOff>38100</xdr:colOff>
      <xdr:row>59</xdr:row>
      <xdr:rowOff>67704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58831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138373</xdr:rowOff>
    </xdr:from>
    <xdr:to>
      <xdr:col>41</xdr:col>
      <xdr:colOff>101600</xdr:colOff>
      <xdr:row>59</xdr:row>
      <xdr:rowOff>68523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59650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137058</xdr:rowOff>
    </xdr:from>
    <xdr:to>
      <xdr:col>36</xdr:col>
      <xdr:colOff>165100</xdr:colOff>
      <xdr:row>59</xdr:row>
      <xdr:rowOff>67208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58335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63157</xdr:rowOff>
    </xdr:from>
    <xdr:to>
      <xdr:col>55</xdr:col>
      <xdr:colOff>0</xdr:colOff>
      <xdr:row>77</xdr:row>
      <xdr:rowOff>119278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64807"/>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69635</xdr:rowOff>
    </xdr:from>
    <xdr:to>
      <xdr:col>50</xdr:col>
      <xdr:colOff>114300</xdr:colOff>
      <xdr:row>77</xdr:row>
      <xdr:rowOff>119278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71285"/>
          <a:ext cx="8890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69635</xdr:rowOff>
    </xdr:from>
    <xdr:to>
      <xdr:col>45</xdr:col>
      <xdr:colOff>177800</xdr:colOff>
      <xdr:row>78</xdr:row>
      <xdr:rowOff>30353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71285"/>
          <a:ext cx="8890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30353</xdr:rowOff>
    </xdr:from>
    <xdr:to>
      <xdr:col>41</xdr:col>
      <xdr:colOff>50800</xdr:colOff>
      <xdr:row>78</xdr:row>
      <xdr:rowOff>59461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3453"/>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12357</xdr:rowOff>
    </xdr:from>
    <xdr:to>
      <xdr:col>55</xdr:col>
      <xdr:colOff>50800</xdr:colOff>
      <xdr:row>77</xdr:row>
      <xdr:rowOff>113957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162234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68478</xdr:rowOff>
    </xdr:from>
    <xdr:to>
      <xdr:col>50</xdr:col>
      <xdr:colOff>165100</xdr:colOff>
      <xdr:row>77</xdr:row>
      <xdr:rowOff>170078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161205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18835</xdr:rowOff>
    </xdr:from>
    <xdr:to>
      <xdr:col>46</xdr:col>
      <xdr:colOff>38100</xdr:colOff>
      <xdr:row>77</xdr:row>
      <xdr:rowOff>120435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111562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151003</xdr:rowOff>
    </xdr:from>
    <xdr:to>
      <xdr:col>41</xdr:col>
      <xdr:colOff>101600</xdr:colOff>
      <xdr:row>78</xdr:row>
      <xdr:rowOff>81153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72280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8661</xdr:rowOff>
    </xdr:from>
    <xdr:to>
      <xdr:col>36</xdr:col>
      <xdr:colOff>165100</xdr:colOff>
      <xdr:row>78</xdr:row>
      <xdr:rowOff>110261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101388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24078</xdr:rowOff>
    </xdr:from>
    <xdr:to>
      <xdr:col>55</xdr:col>
      <xdr:colOff>0</xdr:colOff>
      <xdr:row>98</xdr:row>
      <xdr:rowOff>59821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26178"/>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146166</xdr:rowOff>
    </xdr:from>
    <xdr:to>
      <xdr:col>50</xdr:col>
      <xdr:colOff>114300</xdr:colOff>
      <xdr:row>98</xdr:row>
      <xdr:rowOff>24078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76816"/>
          <a:ext cx="8890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97393</xdr:rowOff>
    </xdr:from>
    <xdr:to>
      <xdr:col>45</xdr:col>
      <xdr:colOff>177800</xdr:colOff>
      <xdr:row>97</xdr:row>
      <xdr:rowOff>146166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28043"/>
          <a:ext cx="889000" cy="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97393</xdr:rowOff>
    </xdr:from>
    <xdr:to>
      <xdr:col>41</xdr:col>
      <xdr:colOff>50800</xdr:colOff>
      <xdr:row>98</xdr:row>
      <xdr:rowOff>42430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28043"/>
          <a:ext cx="889000" cy="1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9021</xdr:rowOff>
    </xdr:from>
    <xdr:to>
      <xdr:col>55</xdr:col>
      <xdr:colOff>50800</xdr:colOff>
      <xdr:row>98</xdr:row>
      <xdr:rowOff>110621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144728</xdr:rowOff>
    </xdr:from>
    <xdr:to>
      <xdr:col>50</xdr:col>
      <xdr:colOff>165100</xdr:colOff>
      <xdr:row>98</xdr:row>
      <xdr:rowOff>74878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6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95366</xdr:rowOff>
    </xdr:from>
    <xdr:to>
      <xdr:col>46</xdr:col>
      <xdr:colOff>38100</xdr:colOff>
      <xdr:row>98</xdr:row>
      <xdr:rowOff>25516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46593</xdr:rowOff>
    </xdr:from>
    <xdr:to>
      <xdr:col>41</xdr:col>
      <xdr:colOff>101600</xdr:colOff>
      <xdr:row>97</xdr:row>
      <xdr:rowOff>148193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164720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163080</xdr:rowOff>
    </xdr:from>
    <xdr:to>
      <xdr:col>36</xdr:col>
      <xdr:colOff>165100</xdr:colOff>
      <xdr:row>98</xdr:row>
      <xdr:rowOff>93230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84357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58410</xdr:rowOff>
    </xdr:from>
    <xdr:to>
      <xdr:col>85</xdr:col>
      <xdr:colOff>127000</xdr:colOff>
      <xdr:row>37</xdr:row>
      <xdr:rowOff>111948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02060"/>
          <a:ext cx="8382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167041</xdr:rowOff>
    </xdr:from>
    <xdr:to>
      <xdr:col>81</xdr:col>
      <xdr:colOff>50800</xdr:colOff>
      <xdr:row>37</xdr:row>
      <xdr:rowOff>111948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9241"/>
          <a:ext cx="8890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167041</xdr:rowOff>
    </xdr:from>
    <xdr:to>
      <xdr:col>76</xdr:col>
      <xdr:colOff>114300</xdr:colOff>
      <xdr:row>37</xdr:row>
      <xdr:rowOff>42911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924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42911</xdr:rowOff>
    </xdr:from>
    <xdr:to>
      <xdr:col>71</xdr:col>
      <xdr:colOff>177800</xdr:colOff>
      <xdr:row>37</xdr:row>
      <xdr:rowOff>51415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8656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7610</xdr:rowOff>
    </xdr:from>
    <xdr:to>
      <xdr:col>85</xdr:col>
      <xdr:colOff>177800</xdr:colOff>
      <xdr:row>37</xdr:row>
      <xdr:rowOff>109210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30487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61148</xdr:rowOff>
    </xdr:from>
    <xdr:to>
      <xdr:col>81</xdr:col>
      <xdr:colOff>101600</xdr:colOff>
      <xdr:row>37</xdr:row>
      <xdr:rowOff>162748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153875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116241</xdr:rowOff>
    </xdr:from>
    <xdr:to>
      <xdr:col>76</xdr:col>
      <xdr:colOff>165100</xdr:colOff>
      <xdr:row>37</xdr:row>
      <xdr:rowOff>46391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62918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163561</xdr:rowOff>
    </xdr:from>
    <xdr:to>
      <xdr:col>72</xdr:col>
      <xdr:colOff>38100</xdr:colOff>
      <xdr:row>37</xdr:row>
      <xdr:rowOff>93711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615</xdr:rowOff>
    </xdr:from>
    <xdr:to>
      <xdr:col>67</xdr:col>
      <xdr:colOff>101600</xdr:colOff>
      <xdr:row>37</xdr:row>
      <xdr:rowOff>102215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118742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164179</xdr:rowOff>
    </xdr:from>
    <xdr:to>
      <xdr:col>85</xdr:col>
      <xdr:colOff>127000</xdr:colOff>
      <xdr:row>57</xdr:row>
      <xdr:rowOff>62985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65379"/>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101733</xdr:rowOff>
    </xdr:from>
    <xdr:to>
      <xdr:col>81</xdr:col>
      <xdr:colOff>50800</xdr:colOff>
      <xdr:row>56</xdr:row>
      <xdr:rowOff>164179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02933"/>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101733</xdr:rowOff>
    </xdr:from>
    <xdr:to>
      <xdr:col>76</xdr:col>
      <xdr:colOff>114300</xdr:colOff>
      <xdr:row>58</xdr:row>
      <xdr:rowOff>14351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02933"/>
          <a:ext cx="889000" cy="2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129432</xdr:rowOff>
    </xdr:from>
    <xdr:to>
      <xdr:col>71</xdr:col>
      <xdr:colOff>177800</xdr:colOff>
      <xdr:row>58</xdr:row>
      <xdr:rowOff>14351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2082"/>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12185</xdr:rowOff>
    </xdr:from>
    <xdr:to>
      <xdr:col>85</xdr:col>
      <xdr:colOff>177800</xdr:colOff>
      <xdr:row>57</xdr:row>
      <xdr:rowOff>113785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162062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113379</xdr:rowOff>
    </xdr:from>
    <xdr:to>
      <xdr:col>81</xdr:col>
      <xdr:colOff>101600</xdr:colOff>
      <xdr:row>57</xdr:row>
      <xdr:rowOff>43529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34656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50933</xdr:rowOff>
    </xdr:from>
    <xdr:to>
      <xdr:col>76</xdr:col>
      <xdr:colOff>165100</xdr:colOff>
      <xdr:row>56</xdr:row>
      <xdr:rowOff>152533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143660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135001</xdr:rowOff>
    </xdr:from>
    <xdr:to>
      <xdr:col>72</xdr:col>
      <xdr:colOff>38100</xdr:colOff>
      <xdr:row>58</xdr:row>
      <xdr:rowOff>65151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56278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78632</xdr:rowOff>
    </xdr:from>
    <xdr:to>
      <xdr:col>67</xdr:col>
      <xdr:colOff>101600</xdr:colOff>
      <xdr:row>58</xdr:row>
      <xdr:rowOff>8782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171359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75171</xdr:rowOff>
    </xdr:from>
    <xdr:to>
      <xdr:col>85</xdr:col>
      <xdr:colOff>127000</xdr:colOff>
      <xdr:row>97</xdr:row>
      <xdr:rowOff>81635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05821"/>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75171</xdr:rowOff>
    </xdr:from>
    <xdr:to>
      <xdr:col>81</xdr:col>
      <xdr:colOff>50800</xdr:colOff>
      <xdr:row>97</xdr:row>
      <xdr:rowOff>77508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5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74676</xdr:rowOff>
    </xdr:from>
    <xdr:to>
      <xdr:col>76</xdr:col>
      <xdr:colOff>114300</xdr:colOff>
      <xdr:row>97</xdr:row>
      <xdr:rowOff>77508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5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71501</xdr:rowOff>
    </xdr:from>
    <xdr:to>
      <xdr:col>71</xdr:col>
      <xdr:colOff>177800</xdr:colOff>
      <xdr:row>97</xdr:row>
      <xdr:rowOff>74676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02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30835</xdr:rowOff>
    </xdr:from>
    <xdr:to>
      <xdr:col>85</xdr:col>
      <xdr:colOff>177800</xdr:colOff>
      <xdr:row>97</xdr:row>
      <xdr:rowOff>132435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9262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24371</xdr:rowOff>
    </xdr:from>
    <xdr:to>
      <xdr:col>81</xdr:col>
      <xdr:colOff>101600</xdr:colOff>
      <xdr:row>97</xdr:row>
      <xdr:rowOff>125971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117098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26708</xdr:rowOff>
    </xdr:from>
    <xdr:to>
      <xdr:col>76</xdr:col>
      <xdr:colOff>165100</xdr:colOff>
      <xdr:row>97</xdr:row>
      <xdr:rowOff>128308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119435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23876</xdr:rowOff>
    </xdr:from>
    <xdr:to>
      <xdr:col>72</xdr:col>
      <xdr:colOff>38100</xdr:colOff>
      <xdr:row>97</xdr:row>
      <xdr:rowOff>125476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116603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20701</xdr:rowOff>
    </xdr:from>
    <xdr:to>
      <xdr:col>67</xdr:col>
      <xdr:colOff>101600</xdr:colOff>
      <xdr:row>97</xdr:row>
      <xdr:rowOff>122301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歳出決算総額は、住民一人当たり３２５，４３８円（前年度比較△４５，１３３円）となっている。</a:t>
          </a:r>
        </a:p>
        <a:p>
          <a:r>
            <a:rPr kumimoji="1" lang="ja-JP" altLang="en-US" sz="1100">
              <a:latin typeface="ＭＳ Ｐゴシック" panose="020B0600070205080204" pitchFamily="50" charset="-128"/>
              <a:ea typeface="ＭＳ Ｐゴシック" panose="020B0600070205080204" pitchFamily="50" charset="-128"/>
            </a:rPr>
            <a:t>　総務費は、類似団体と比較すると一人当たりコストが低い状況となっており、前年度と比較すると住民一人当たり５５，９９５円（前年度比較△６，３５２円）と減額となっている。主な要因は、感染症に強い公共施設トイレ改修経費（市民センター分）等の減によるものである。また、教育費は、類似団体と比較すると一人当たりコストが低い状況となっており、前年度と比較すると住民一人当たり３７，０２７円（前年度比較</a:t>
          </a:r>
          <a:r>
            <a:rPr kumimoji="1" lang="ja-JP" altLang="ja-JP" sz="10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３，６８８円）となっている。主な要因は、小学校空調更新経費や小学校体育館ＬＥＤ照明導入経費の減などによるものである。</a:t>
          </a:r>
        </a:p>
        <a:p>
          <a:r>
            <a:rPr kumimoji="1" lang="ja-JP" altLang="en-US" sz="1100">
              <a:latin typeface="ＭＳ Ｐゴシック" panose="020B0600070205080204" pitchFamily="50" charset="-128"/>
              <a:ea typeface="ＭＳ Ｐゴシック" panose="020B0600070205080204" pitchFamily="50" charset="-128"/>
            </a:rPr>
            <a:t>　商工費は、類似団体と比較すると一人当たりコストが低い状況となっており、前年度と比較すると住民一人当たり８，５０９円（前年度比較＋１，４７３円）となっている。主な要因は、新型コロナウイルス感染症対策プレミアム商品券発行経費の増などによるものである。また、消防費は、類似団体と比較すると一人当たりコストが高い状況となっており、前年度と比較すると住民一人当たり１５，５２８円（前年度比較＋１，１７１円）となっている。主な要因は、避難所環境改善対策経費や災害対策経費の増などによるものである。</a:t>
          </a:r>
        </a:p>
        <a:p>
          <a:r>
            <a:rPr kumimoji="1" lang="ja-JP" altLang="en-US" sz="1100">
              <a:latin typeface="ＭＳ Ｐゴシック" panose="020B0600070205080204" pitchFamily="50" charset="-128"/>
              <a:ea typeface="ＭＳ Ｐゴシック" panose="020B0600070205080204" pitchFamily="50" charset="-128"/>
            </a:rPr>
            <a:t>　大幅な増減については、新型コロナウイルス感染症対策による影響が大きいが、本市は消防やごみ処理など、近隣自治体との一部事務組合を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つ構成しているため、他の類似団体と比較して衛生費や消防費等において各組合への負担金の多くが計上される傾向にある。今後についても、大規模な施設整備や修繕などによる負担金の増額が見込まれるが、事業実施計画や予算編成時における合同ヒアリングにおいて、事務事業の見直しを徹底するなど、構成市町との連携を強化し、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の実質収支については、歳入歳出差引が増え、翌年度に繰り越すべき財源が減ったことから、前年度と比較すると約５億３，３００万円の黒字となった。実質単年度収支については、基金への積立額が基金からの取崩し額を上回ったことから、約２億９，７００万円の増となった。</a:t>
          </a:r>
        </a:p>
        <a:p>
          <a:r>
            <a:rPr kumimoji="1" lang="ja-JP" altLang="en-US" sz="1050">
              <a:latin typeface="ＭＳ ゴシック" pitchFamily="49" charset="-128"/>
              <a:ea typeface="ＭＳ ゴシック" pitchFamily="49" charset="-128"/>
            </a:rPr>
            <a:t>　 財政調整基金残高については、決算剰余金を中心に積み立てており、令和４年度末時点においては前年度末から約２億６，６００万円の増額となり、標準財政規模比で２．１５ポイントの増となった。</a:t>
          </a:r>
        </a:p>
        <a:p>
          <a:r>
            <a:rPr kumimoji="1" lang="ja-JP" altLang="en-US" sz="1050">
              <a:latin typeface="ＭＳ ゴシック" pitchFamily="49" charset="-128"/>
              <a:ea typeface="ＭＳ ゴシック" pitchFamily="49" charset="-128"/>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kumimoji="1" lang="ja-JP" altLang="en-US" sz="1400">
              <a:latin typeface="ＭＳ ゴシック" pitchFamily="49" charset="-128"/>
              <a:ea typeface="ＭＳ ゴシック" pitchFamily="49" charset="-128"/>
            </a:rPr>
            <a:t>　今後も、歳入では２つの土地区画整理事業において保留地の売却を進めるなど財源の確保を図り、歳出では事業の選択と集中による、一層の効率化を図ることにより健全な財政運営に努めていく。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令和４年度の元利償還金等は、前年度に比べ約５，８００万円減少している。</a:t>
          </a:r>
        </a:p>
        <a:p>
          <a:r>
            <a:rPr kumimoji="1" lang="ja-JP" altLang="en-US" sz="1050">
              <a:latin typeface="ＭＳ ゴシック" pitchFamily="49" charset="-128"/>
              <a:ea typeface="ＭＳ ゴシック" pitchFamily="49" charset="-128"/>
            </a:rPr>
            <a:t>　元利償還金については、都市再生区画整理事業（</a:t>
          </a:r>
          <a:r>
            <a:rPr kumimoji="1" lang="en-US" altLang="ja-JP" sz="1050">
              <a:latin typeface="ＭＳ ゴシック" pitchFamily="49" charset="-128"/>
              <a:ea typeface="ＭＳ ゴシック" pitchFamily="49" charset="-128"/>
            </a:rPr>
            <a:t>H13</a:t>
          </a:r>
          <a:r>
            <a:rPr kumimoji="1" lang="ja-JP" altLang="en-US" sz="1050">
              <a:latin typeface="ＭＳ ゴシック" pitchFamily="49" charset="-128"/>
              <a:ea typeface="ＭＳ ゴシック" pitchFamily="49" charset="-128"/>
            </a:rPr>
            <a:t>）や土地開発公社用地（大字高倉地内）取得事業（</a:t>
          </a:r>
          <a:r>
            <a:rPr kumimoji="1" lang="en-US" altLang="ja-JP" sz="1050">
              <a:latin typeface="ＭＳ ゴシック" pitchFamily="49" charset="-128"/>
              <a:ea typeface="ＭＳ ゴシック" pitchFamily="49" charset="-128"/>
            </a:rPr>
            <a:t>H21</a:t>
          </a:r>
          <a:r>
            <a:rPr kumimoji="1" lang="ja-JP" altLang="en-US" sz="1050">
              <a:latin typeface="ＭＳ ゴシック" pitchFamily="49" charset="-128"/>
              <a:ea typeface="ＭＳ ゴシック" pitchFamily="49" charset="-128"/>
            </a:rPr>
            <a:t>）などの起債の元金償還が終了したことなどから、前年度に比べ約３，３００万円減少した。</a:t>
          </a:r>
        </a:p>
        <a:p>
          <a:r>
            <a:rPr kumimoji="1" lang="ja-JP" altLang="en-US" sz="1050">
              <a:latin typeface="ＭＳ ゴシック" pitchFamily="49" charset="-128"/>
              <a:ea typeface="ＭＳ ゴシック" pitchFamily="49" charset="-128"/>
            </a:rPr>
            <a:t>　また、準元利償還金については、一部事務組合が起こした地方債の元利償還金に対する負担金のうち、坂戸、鶴ヶ島下水道組合の公債費部分が減少したことなどから、前年度に比べ約２，６００万円減少した。</a:t>
          </a:r>
        </a:p>
        <a:p>
          <a:r>
            <a:rPr kumimoji="1" lang="ja-JP" altLang="en-US" sz="1050">
              <a:latin typeface="ＭＳ ゴシック" pitchFamily="49" charset="-128"/>
              <a:ea typeface="ＭＳ ゴシック" pitchFamily="49" charset="-128"/>
            </a:rPr>
            <a:t>　控除要因である特定財源については、一本松及び若葉駅西口土地区画整理事業特別会計の負担金や市債の額が減少したことなどから、前年度に比べ３，７００万円減少した。</a:t>
          </a:r>
        </a:p>
        <a:p>
          <a:r>
            <a:rPr kumimoji="1" lang="ja-JP" altLang="en-US" sz="1050">
              <a:latin typeface="ＭＳ ゴシック" pitchFamily="49" charset="-128"/>
              <a:ea typeface="ＭＳ ゴシック" pitchFamily="49" charset="-128"/>
            </a:rPr>
            <a:t>　控除要因よりも元利償還金等の減少幅の方が大きいことから、実質公債費比率の分子については前年度に比べ約２，４００万円減少している。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令和４年度の将来負担額は、前年度に比べ約５億２，７００万円増加している。</a:t>
          </a:r>
        </a:p>
        <a:p>
          <a:r>
            <a:rPr kumimoji="1" lang="ja-JP" altLang="en-US" sz="1400">
              <a:latin typeface="ＭＳ ゴシック" pitchFamily="49" charset="-128"/>
              <a:ea typeface="ＭＳ ゴシック" pitchFamily="49" charset="-128"/>
            </a:rPr>
            <a:t>　中でも組合負担等見込額については、令和４年度に埼玉西部環境保全組合で約３８億円の借入（（仮称）鳩山新ごみ焼却施設建設事業・本省繰越分）があったことなどにより約１６億８，４００万円と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分子の控除要因である充当可能財源等については、森林環境基金や財政調整基金などの充当可能基金の増などにより約６億８，２００万円増加している。</a:t>
          </a:r>
        </a:p>
        <a:p>
          <a:r>
            <a:rPr kumimoji="1" lang="ja-JP" altLang="en-US" sz="1400">
              <a:latin typeface="ＭＳ ゴシック" pitchFamily="49" charset="-128"/>
              <a:ea typeface="ＭＳ ゴシック" pitchFamily="49" charset="-128"/>
            </a:rPr>
            <a:t>　充当可能財源等の増が将来負担額の増を上回ることから、将来負担比率の分子としては、前年度と比較し１億５，６００万円減少している。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利用実施計画に位置付けのある大規模事業などに備えた「公共施設保全基金」の増や、ふるさと納税の増収に伴う「寄附によるまちづくり基金」の増などにより、基金全体としては約４億５，７００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財政調整基金は、県内市平均を目安に積み立てることとしており、災害や経済危機など、危機的状況が重なった場合においても、機動的な財政出動が図れるよう、計画的に基金残高を確保していく。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市民協働推進基金：市民協働の推進を図る。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維持管理事業に要する経費に充当するため、６，９００万円の取り崩しを行ったものの、個別利用実施計画に位置付けのある大規模事業などに備えるため約２億１，５００万円積み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寄附によるまちづくり基金：ふるさと納税の増収に伴い、約４，１００万円の増となった。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公共施設保全基金：個別利用実施計画に基づく施設の老朽化対策及び緊急的な公共施設修繕に向けた積み立てを行う。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都市施設整備基金：都市計画道路の整備や区画整理事業、個別利用実施計画の事業などの大規模事業に備えるため積み立てを行う。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寄附によるまちづくり基金：令和５年度についてもふるさと納税寄附金の受入額の積み立てを行う。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７億８００万円を取り崩した。一方、積立については、補正予算にて繰越金などの発生や財源調整に対応した結果、最終的には約９億７，４０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こうしたことから、財政調整基金の残高は約２億６，６００万円の増となった。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財政調整基金の残高は、県内市平均を目安に積み立てることとしており、災害や経済危機など、危機的状況が重なった場合においても、機動的な財政出動が図れるよう、計画的に基金残高を確保していく。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355BF5-B1E8-4682-A1FE-AA40D404D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4317FE-4E1D-4B52-9832-22EF581FD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50269D8-B274-45E7-A6FB-CDB3F49170C3}"/>
            </a:ext>
          </a:extLst>
        </xdr:cNvPr>
        <xdr:cNvSpPr/>
      </xdr:nvSpPr>
      <xdr:spPr>
        <a:xfrm>
          <a:off x="120872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D30A45F-89BC-4DC2-A9F9-6EEC0E6B016A}"/>
            </a:ext>
          </a:extLst>
        </xdr:cNvPr>
        <xdr:cNvSpPr/>
      </xdr:nvSpPr>
      <xdr:spPr>
        <a:xfrm>
          <a:off x="134969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78DBBA-CFDD-4648-883D-849091B190F6}"/>
            </a:ext>
          </a:extLst>
        </xdr:cNvPr>
        <xdr:cNvSpPr/>
      </xdr:nvSpPr>
      <xdr:spPr>
        <a:xfrm>
          <a:off x="149066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5CDC46-C547-4DB2-9C11-C56F0E281E6B}"/>
            </a:ext>
          </a:extLst>
        </xdr:cNvPr>
        <xdr:cNvSpPr/>
      </xdr:nvSpPr>
      <xdr:spPr>
        <a:xfrm>
          <a:off x="163163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99E3145-342A-489B-98CD-5CAFD625D77D}"/>
            </a:ext>
          </a:extLst>
        </xdr:cNvPr>
        <xdr:cNvSpPr/>
      </xdr:nvSpPr>
      <xdr:spPr>
        <a:xfrm>
          <a:off x="177260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20A5FF5-B3D8-499C-9B82-8823A19BFA91}"/>
            </a:ext>
          </a:extLst>
        </xdr:cNvPr>
        <xdr:cNvSpPr/>
      </xdr:nvSpPr>
      <xdr:spPr>
        <a:xfrm>
          <a:off x="120872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2DFA5F4-C015-4F5A-A9AD-AD8D977823A2}"/>
            </a:ext>
          </a:extLst>
        </xdr:cNvPr>
        <xdr:cNvSpPr/>
      </xdr:nvSpPr>
      <xdr:spPr>
        <a:xfrm>
          <a:off x="134969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DCA7DF8-0FD3-4328-B4F2-458314796982}"/>
            </a:ext>
          </a:extLst>
        </xdr:cNvPr>
        <xdr:cNvSpPr/>
      </xdr:nvSpPr>
      <xdr:spPr>
        <a:xfrm>
          <a:off x="149066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12B8272-388F-46C4-B9FF-A09572B0C8C4}"/>
            </a:ext>
          </a:extLst>
        </xdr:cNvPr>
        <xdr:cNvSpPr/>
      </xdr:nvSpPr>
      <xdr:spPr>
        <a:xfrm>
          <a:off x="163163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C3E6E9A-389E-4B85-932A-B50E383C9807}"/>
            </a:ext>
          </a:extLst>
        </xdr:cNvPr>
        <xdr:cNvSpPr/>
      </xdr:nvSpPr>
      <xdr:spPr>
        <a:xfrm>
          <a:off x="177260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6C1FDCC-F029-4779-87F5-E6A3FB82880D}"/>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CD7C930-B286-40AB-B9D1-1DA46778DE2C}"/>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9098652-C0F1-4D09-8BE9-5D32939291FF}"/>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E8F65B7-16B9-458A-B0FD-DC8FA8445C9D}"/>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C2C4FFD-B3B9-4446-A474-F9297CAD9302}"/>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3C18115-90F2-4FF8-94DD-44FC1C63FFD5}"/>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F9269BF-BB21-4244-A7F9-9D1D7243258D}"/>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3CC669-8BD1-4F22-A3DD-B696D4B375F6}"/>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4F8D359-3354-41F5-93C2-6D215D542980}"/>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2010110-CF35-45B8-A685-8FDA45078027}"/>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3CEB9FB-2463-45B4-8ABE-730C9EC41CBC}"/>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BD538ED-EC24-41B9-868F-18F87709006D}"/>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D3684AB-34BA-4FB5-B824-5D93FC173FA0}"/>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6252CFC-36A6-4872-B86D-676A94D0E784}"/>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73C3D7E-8133-4EF2-B35E-F3C77F28EEA5}"/>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FDA204B-9B2B-4598-95C2-AE34EEA03806}"/>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F480BC0-482C-462C-B6A3-5BB7A8C3EF55}"/>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4103CD9-1A01-4ED8-B55D-65FA2A3CE8AB}"/>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5FE4940-B845-46D8-870E-A3770DD751AE}"/>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31A81BD-4923-4B1B-B78D-9C97959A8452}"/>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1EF170A-E132-4084-B82D-BDADAE65A820}"/>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3B9EA54-10A6-460E-9052-358E76EAC95C}"/>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7870BCE-0725-4E3A-A1C9-2D813F52A4C4}"/>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137D687-5B35-4D73-A953-982878CAEFD4}"/>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4D1F58E-7576-4F38-9B30-0939EC71F627}"/>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4E88692-3BD5-43E6-AA27-14469B16ED79}"/>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48885E4-93D2-45B2-B77F-A67299BCA7EB}"/>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EC141FE-DDC4-49E9-9B53-B1CDAAC9B7A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E901084-262A-447F-90C8-BE21C6A9B885}"/>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F71CF0-8EDB-4ECA-A256-DCFA4E19889C}"/>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8CCC87F-7C1B-428F-85EE-BFF0515D7BF6}"/>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204698F-F0EF-4015-B08C-C92124189309}"/>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2E36D6C-35FB-4333-9CD2-DD1B067F5E0F}"/>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604C367-88DA-40D7-9B8A-25A4B7575CCC}"/>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260D461-98C9-4CAE-BBA3-70734BDD76B3}"/>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691BF24-D159-45FA-B04B-F1F1F07DE9D5}"/>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6B5D170-B3D3-4DEB-891A-7289E50B690C}"/>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774E14A-2203-4291-B897-9AD6B87852ED}"/>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1BF0F60-BFED-4B8D-9C6C-23C75E0EE0DD}"/>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C050D8B-4836-466C-88BD-1D8C13CB5E45}"/>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4D452ED-D930-4250-A893-93FBCD2613E7}"/>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C460CBF-61F5-4F9E-9F2C-64638CD76B43}"/>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9320A44-2E6A-436A-AEB1-3D9DEFCB154C}"/>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F8FBCA8-5872-4AB6-8BB5-60E8C965E21E}"/>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0C716D3-95DF-4BB2-9BBB-2977C7615328}"/>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本市においては、昭和５２年度から昭和６１年度にかけて小学校６校、中学校４校を建設するなど、人口急増期に多くの公共施設を建設した経緯があり、老朽化が進んでいる。</a:t>
          </a:r>
          <a:endParaRPr lang="ja-JP" altLang="ja-JP" sz="1050">
            <a:effectLst/>
          </a:endParaRPr>
        </a:p>
        <a:p>
          <a:r>
            <a:rPr kumimoji="1" lang="ja-JP" altLang="ja-JP" sz="1050">
              <a:solidFill>
                <a:schemeClr val="dk1"/>
              </a:solidFill>
              <a:effectLst/>
              <a:latin typeface="+mn-lt"/>
              <a:ea typeface="+mn-ea"/>
              <a:cs typeface="+mn-cs"/>
            </a:rPr>
            <a:t>　また、老朽化の進んだ道路については、更新工事ではなく舗装修繕を中心とした長寿命化を図っている。これらの理由により、有形固定資産減価償却率は類似団体と比べ高い数値となっている。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D1D83A3-0C39-41A7-BDCB-4E0AE61EFAA5}"/>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AF70ACE-1FD9-4161-A46C-33295A784A31}"/>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8508B9D-4E96-4C6E-B251-A82EC7954408}"/>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462940ED-7237-44BB-A013-812B34856F6C}"/>
            </a:ext>
          </a:extLst>
        </xdr:cNvPr>
        <xdr:cNvCxnSpPr/>
      </xdr:nvCxnSpPr>
      <xdr:spPr>
        <a:xfrm>
          <a:off x="1184275" y="6556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501248C5-46B2-4DC5-8BCB-5CE5F6DCC69B}"/>
            </a:ext>
          </a:extLst>
        </xdr:cNvPr>
        <xdr:cNvSpPr txBox="1"/>
      </xdr:nvSpPr>
      <xdr:spPr>
        <a:xfrm>
          <a:off x="804244" y="6472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115A0A25-666C-4627-8EE1-7C489052F733}"/>
            </a:ext>
          </a:extLst>
        </xdr:cNvPr>
        <xdr:cNvCxnSpPr/>
      </xdr:nvCxnSpPr>
      <xdr:spPr>
        <a:xfrm>
          <a:off x="1184275" y="63055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ABDDB87C-192C-4ED1-8876-F6ECB7347733}"/>
            </a:ext>
          </a:extLst>
        </xdr:cNvPr>
        <xdr:cNvSpPr txBox="1"/>
      </xdr:nvSpPr>
      <xdr:spPr>
        <a:xfrm>
          <a:off x="804244" y="6211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74E06BC5-9E19-412F-847F-4E9F5ADB5B0E}"/>
            </a:ext>
          </a:extLst>
        </xdr:cNvPr>
        <xdr:cNvCxnSpPr/>
      </xdr:nvCxnSpPr>
      <xdr:spPr>
        <a:xfrm>
          <a:off x="1184275" y="60452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52FD075D-F688-44A2-BB3B-735A19347528}"/>
            </a:ext>
          </a:extLst>
        </xdr:cNvPr>
        <xdr:cNvSpPr txBox="1"/>
      </xdr:nvSpPr>
      <xdr:spPr>
        <a:xfrm>
          <a:off x="804244" y="5960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376307D1-69D5-4F8E-B6A3-DC73E6EAB8D6}"/>
            </a:ext>
          </a:extLst>
        </xdr:cNvPr>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8E29E111-3DBA-4DE3-9D94-75B735A24A67}"/>
            </a:ext>
          </a:extLst>
        </xdr:cNvPr>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16EE3C86-8462-4F45-AE9C-493B3A03A0D7}"/>
            </a:ext>
          </a:extLst>
        </xdr:cNvPr>
        <xdr:cNvCxnSpPr/>
      </xdr:nvCxnSpPr>
      <xdr:spPr>
        <a:xfrm>
          <a:off x="1184275" y="5534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28598F7E-C63D-4E35-9335-DF498CBFF193}"/>
            </a:ext>
          </a:extLst>
        </xdr:cNvPr>
        <xdr:cNvSpPr txBox="1"/>
      </xdr:nvSpPr>
      <xdr:spPr>
        <a:xfrm>
          <a:off x="804244"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4EF213B9-D260-467E-B25C-B5743A643B24}"/>
            </a:ext>
          </a:extLst>
        </xdr:cNvPr>
        <xdr:cNvCxnSpPr/>
      </xdr:nvCxnSpPr>
      <xdr:spPr>
        <a:xfrm>
          <a:off x="1184275" y="52832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3B22B1C2-9BF8-46E1-93D0-DB785B0ADDE6}"/>
            </a:ext>
          </a:extLst>
        </xdr:cNvPr>
        <xdr:cNvSpPr txBox="1"/>
      </xdr:nvSpPr>
      <xdr:spPr>
        <a:xfrm>
          <a:off x="804244"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733C22B1-A131-4D97-9FA6-BE37D917FEA4}"/>
            </a:ext>
          </a:extLst>
        </xdr:cNvPr>
        <xdr:cNvCxnSpPr/>
      </xdr:nvCxnSpPr>
      <xdr:spPr>
        <a:xfrm>
          <a:off x="1184275" y="50276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EC2ADFDA-5304-4A68-8AEA-64C96C5EDE5D}"/>
            </a:ext>
          </a:extLst>
        </xdr:cNvPr>
        <xdr:cNvSpPr txBox="1"/>
      </xdr:nvSpPr>
      <xdr:spPr>
        <a:xfrm>
          <a:off x="804244" y="493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28B7ABE-75E8-4A04-BF6A-5407D51D0C73}"/>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39285B51-27E0-4D58-B32F-412CD6F79827}"/>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562469D0-FA14-4A59-8D1C-16D037D84D65}"/>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A0A79F52-528C-4F85-BFD1-1AC447CA3FE5}"/>
            </a:ext>
          </a:extLst>
        </xdr:cNvPr>
        <xdr:cNvCxnSpPr/>
      </xdr:nvCxnSpPr>
      <xdr:spPr>
        <a:xfrm flipV="1">
          <a:off x="4417695" y="5168583"/>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2B33E104-6710-4148-8041-E773494F59DB}"/>
            </a:ext>
          </a:extLst>
        </xdr:cNvPr>
        <xdr:cNvSpPr txBox="1"/>
      </xdr:nvSpPr>
      <xdr:spPr>
        <a:xfrm>
          <a:off x="4470400" y="639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4CC9FCB1-DD09-44B2-9A71-1B3BBA9A5F74}"/>
            </a:ext>
          </a:extLst>
        </xdr:cNvPr>
        <xdr:cNvCxnSpPr/>
      </xdr:nvCxnSpPr>
      <xdr:spPr>
        <a:xfrm>
          <a:off x="4335463" y="639048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53874BC7-D0B7-4909-8F6F-F2C1E1267934}"/>
            </a:ext>
          </a:extLst>
        </xdr:cNvPr>
        <xdr:cNvSpPr txBox="1"/>
      </xdr:nvSpPr>
      <xdr:spPr>
        <a:xfrm>
          <a:off x="4470400" y="495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2A4A2B05-9224-4052-9475-4CFEC9943261}"/>
            </a:ext>
          </a:extLst>
        </xdr:cNvPr>
        <xdr:cNvCxnSpPr/>
      </xdr:nvCxnSpPr>
      <xdr:spPr>
        <a:xfrm>
          <a:off x="4335463" y="516858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1D9F6030-8066-4A1F-B49F-29F58966C425}"/>
            </a:ext>
          </a:extLst>
        </xdr:cNvPr>
        <xdr:cNvSpPr txBox="1"/>
      </xdr:nvSpPr>
      <xdr:spPr>
        <a:xfrm>
          <a:off x="4470400" y="570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43DA4865-BAF3-459B-8B52-D7728D4A5A0D}"/>
            </a:ext>
          </a:extLst>
        </xdr:cNvPr>
        <xdr:cNvSpPr/>
      </xdr:nvSpPr>
      <xdr:spPr>
        <a:xfrm>
          <a:off x="4368800" y="584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95674CBC-47B9-407A-9EF8-CC35AD3CE286}"/>
            </a:ext>
          </a:extLst>
        </xdr:cNvPr>
        <xdr:cNvSpPr/>
      </xdr:nvSpPr>
      <xdr:spPr>
        <a:xfrm>
          <a:off x="3714750" y="5838666"/>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24F944AB-4489-4610-8727-C23553E0B3E4}"/>
            </a:ext>
          </a:extLst>
        </xdr:cNvPr>
        <xdr:cNvSpPr/>
      </xdr:nvSpPr>
      <xdr:spPr>
        <a:xfrm>
          <a:off x="3009900" y="582453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902B57FE-2007-4A25-9ACE-078CA28B67AD}"/>
            </a:ext>
          </a:extLst>
        </xdr:cNvPr>
        <xdr:cNvSpPr/>
      </xdr:nvSpPr>
      <xdr:spPr>
        <a:xfrm>
          <a:off x="2305050" y="5784056"/>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4CE9E17F-4521-46C5-97D8-42BAC0093334}"/>
            </a:ext>
          </a:extLst>
        </xdr:cNvPr>
        <xdr:cNvSpPr/>
      </xdr:nvSpPr>
      <xdr:spPr>
        <a:xfrm>
          <a:off x="1600200" y="574627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EBA8D0-EB6A-4261-9C3A-282E968C946B}"/>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103F0EF-030E-484A-ABA6-2AB35F3636FC}"/>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F46CA53-8B90-43DE-BD4E-67FC490F5605}"/>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F5B96E3-C8F6-4252-BC07-20C551D36338}"/>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253A78C3-B808-492E-ACBD-8E3D24F975FC}"/>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35401</xdr:rowOff>
    </xdr:from>
    <xdr:to>
      <xdr:col>23</xdr:col>
      <xdr:colOff>136525</xdr:colOff>
      <xdr:row>33</xdr:row>
      <xdr:rowOff>137001</xdr:rowOff>
    </xdr:to>
    <xdr:sp macro="" textlink="">
      <xdr:nvSpPr>
        <xdr:cNvPr id="95" name="楕円 94">
          <a:extLst>
            <a:ext uri="{FF2B5EF4-FFF2-40B4-BE49-F238E27FC236}">
              <a16:creationId xmlns:a16="http://schemas.microsoft.com/office/drawing/2014/main" id="{4E6C99B0-E249-4403-BAEE-0B9A66BD98FC}"/>
            </a:ext>
          </a:extLst>
        </xdr:cNvPr>
        <xdr:cNvSpPr/>
      </xdr:nvSpPr>
      <xdr:spPr>
        <a:xfrm>
          <a:off x="4368800" y="61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13828</xdr:rowOff>
    </xdr:from>
    <xdr:ext cx="405111" cy="259045"/>
    <xdr:sp macro="" textlink="">
      <xdr:nvSpPr>
        <xdr:cNvPr id="96" name="有形固定資産減価償却率該当値テキスト">
          <a:extLst>
            <a:ext uri="{FF2B5EF4-FFF2-40B4-BE49-F238E27FC236}">
              <a16:creationId xmlns:a16="http://schemas.microsoft.com/office/drawing/2014/main" id="{A5761397-4225-4D5B-AB0B-50F997B18F4C}"/>
            </a:ext>
          </a:extLst>
        </xdr:cNvPr>
        <xdr:cNvSpPr txBox="1"/>
      </xdr:nvSpPr>
      <xdr:spPr>
        <a:xfrm>
          <a:off x="4470400" y="61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97" name="楕円 96">
          <a:extLst>
            <a:ext uri="{FF2B5EF4-FFF2-40B4-BE49-F238E27FC236}">
              <a16:creationId xmlns:a16="http://schemas.microsoft.com/office/drawing/2014/main" id="{31E6B386-5D29-428D-96B4-2E47FF6AFD25}"/>
            </a:ext>
          </a:extLst>
        </xdr:cNvPr>
        <xdr:cNvSpPr/>
      </xdr:nvSpPr>
      <xdr:spPr>
        <a:xfrm>
          <a:off x="3714750" y="6162357"/>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86201</xdr:rowOff>
    </xdr:to>
    <xdr:cxnSp macro="">
      <xdr:nvCxnSpPr>
        <xdr:cNvPr id="98" name="直線コネクタ 97">
          <a:extLst>
            <a:ext uri="{FF2B5EF4-FFF2-40B4-BE49-F238E27FC236}">
              <a16:creationId xmlns:a16="http://schemas.microsoft.com/office/drawing/2014/main" id="{238F971F-4985-407B-8F51-6E07F252622E}"/>
            </a:ext>
          </a:extLst>
        </xdr:cNvPr>
        <xdr:cNvCxnSpPr/>
      </xdr:nvCxnSpPr>
      <xdr:spPr>
        <a:xfrm>
          <a:off x="3765550" y="6208395"/>
          <a:ext cx="65405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150178</xdr:rowOff>
    </xdr:from>
    <xdr:to>
      <xdr:col>15</xdr:col>
      <xdr:colOff>187325</xdr:colOff>
      <xdr:row>33</xdr:row>
      <xdr:rowOff>80328</xdr:rowOff>
    </xdr:to>
    <xdr:sp macro="" textlink="">
      <xdr:nvSpPr>
        <xdr:cNvPr id="99" name="楕円 98">
          <a:extLst>
            <a:ext uri="{FF2B5EF4-FFF2-40B4-BE49-F238E27FC236}">
              <a16:creationId xmlns:a16="http://schemas.microsoft.com/office/drawing/2014/main" id="{226A93EA-D0BA-4DC2-A917-B07D5A7A3F9A}"/>
            </a:ext>
          </a:extLst>
        </xdr:cNvPr>
        <xdr:cNvSpPr/>
      </xdr:nvSpPr>
      <xdr:spPr>
        <a:xfrm>
          <a:off x="3009900" y="615092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29528</xdr:rowOff>
    </xdr:from>
    <xdr:to>
      <xdr:col>19</xdr:col>
      <xdr:colOff>136525</xdr:colOff>
      <xdr:row>33</xdr:row>
      <xdr:rowOff>45720</xdr:rowOff>
    </xdr:to>
    <xdr:cxnSp macro="">
      <xdr:nvCxnSpPr>
        <xdr:cNvPr id="100" name="直線コネクタ 99">
          <a:extLst>
            <a:ext uri="{FF2B5EF4-FFF2-40B4-BE49-F238E27FC236}">
              <a16:creationId xmlns:a16="http://schemas.microsoft.com/office/drawing/2014/main" id="{D018FF81-2FBF-4133-B89E-5EAF7184743B}"/>
            </a:ext>
          </a:extLst>
        </xdr:cNvPr>
        <xdr:cNvCxnSpPr/>
      </xdr:nvCxnSpPr>
      <xdr:spPr>
        <a:xfrm>
          <a:off x="3060700" y="6192203"/>
          <a:ext cx="70485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117792</xdr:rowOff>
    </xdr:from>
    <xdr:to>
      <xdr:col>11</xdr:col>
      <xdr:colOff>187325</xdr:colOff>
      <xdr:row>33</xdr:row>
      <xdr:rowOff>47942</xdr:rowOff>
    </xdr:to>
    <xdr:sp macro="" textlink="">
      <xdr:nvSpPr>
        <xdr:cNvPr id="101" name="楕円 100">
          <a:extLst>
            <a:ext uri="{FF2B5EF4-FFF2-40B4-BE49-F238E27FC236}">
              <a16:creationId xmlns:a16="http://schemas.microsoft.com/office/drawing/2014/main" id="{1854A73F-19CF-4679-B83F-21E259339C99}"/>
            </a:ext>
          </a:extLst>
        </xdr:cNvPr>
        <xdr:cNvSpPr/>
      </xdr:nvSpPr>
      <xdr:spPr>
        <a:xfrm>
          <a:off x="2305050" y="611854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168592</xdr:rowOff>
    </xdr:from>
    <xdr:to>
      <xdr:col>15</xdr:col>
      <xdr:colOff>136525</xdr:colOff>
      <xdr:row>33</xdr:row>
      <xdr:rowOff>29528</xdr:rowOff>
    </xdr:to>
    <xdr:cxnSp macro="">
      <xdr:nvCxnSpPr>
        <xdr:cNvPr id="102" name="直線コネクタ 101">
          <a:extLst>
            <a:ext uri="{FF2B5EF4-FFF2-40B4-BE49-F238E27FC236}">
              <a16:creationId xmlns:a16="http://schemas.microsoft.com/office/drawing/2014/main" id="{27759734-4A6C-46FB-89C4-956D76FE20BA}"/>
            </a:ext>
          </a:extLst>
        </xdr:cNvPr>
        <xdr:cNvCxnSpPr/>
      </xdr:nvCxnSpPr>
      <xdr:spPr>
        <a:xfrm>
          <a:off x="2355850" y="6164579"/>
          <a:ext cx="70485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96203</xdr:rowOff>
    </xdr:from>
    <xdr:to>
      <xdr:col>7</xdr:col>
      <xdr:colOff>187325</xdr:colOff>
      <xdr:row>33</xdr:row>
      <xdr:rowOff>26353</xdr:rowOff>
    </xdr:to>
    <xdr:sp macro="" textlink="">
      <xdr:nvSpPr>
        <xdr:cNvPr id="103" name="楕円 102">
          <a:extLst>
            <a:ext uri="{FF2B5EF4-FFF2-40B4-BE49-F238E27FC236}">
              <a16:creationId xmlns:a16="http://schemas.microsoft.com/office/drawing/2014/main" id="{F7B0ADEC-B936-4A9C-A7A4-38721AD93F80}"/>
            </a:ext>
          </a:extLst>
        </xdr:cNvPr>
        <xdr:cNvSpPr/>
      </xdr:nvSpPr>
      <xdr:spPr>
        <a:xfrm>
          <a:off x="1600200" y="609695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147003</xdr:rowOff>
    </xdr:from>
    <xdr:to>
      <xdr:col>11</xdr:col>
      <xdr:colOff>136525</xdr:colOff>
      <xdr:row>32</xdr:row>
      <xdr:rowOff>168592</xdr:rowOff>
    </xdr:to>
    <xdr:cxnSp macro="">
      <xdr:nvCxnSpPr>
        <xdr:cNvPr id="104" name="直線コネクタ 103">
          <a:extLst>
            <a:ext uri="{FF2B5EF4-FFF2-40B4-BE49-F238E27FC236}">
              <a16:creationId xmlns:a16="http://schemas.microsoft.com/office/drawing/2014/main" id="{452F93A3-C4ED-47BC-9F03-FA33923F2A22}"/>
            </a:ext>
          </a:extLst>
        </xdr:cNvPr>
        <xdr:cNvCxnSpPr/>
      </xdr:nvCxnSpPr>
      <xdr:spPr>
        <a:xfrm>
          <a:off x="1651000" y="6147753"/>
          <a:ext cx="70485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9F1799C0-2A6A-4E6B-9C5C-664F8DC53A6F}"/>
            </a:ext>
          </a:extLst>
        </xdr:cNvPr>
        <xdr:cNvSpPr txBox="1"/>
      </xdr:nvSpPr>
      <xdr:spPr>
        <a:xfrm>
          <a:off x="3564582" y="562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032F6A26-7775-4EBF-A61C-E27BD9082942}"/>
            </a:ext>
          </a:extLst>
        </xdr:cNvPr>
        <xdr:cNvSpPr txBox="1"/>
      </xdr:nvSpPr>
      <xdr:spPr>
        <a:xfrm>
          <a:off x="2872432" y="560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5BE18D5D-2874-4A50-86D5-A6156CA1619D}"/>
            </a:ext>
          </a:extLst>
        </xdr:cNvPr>
        <xdr:cNvSpPr txBox="1"/>
      </xdr:nvSpPr>
      <xdr:spPr>
        <a:xfrm>
          <a:off x="2167582" y="556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9B6DCFE9-6260-4F2C-A095-1E2B5AC0DF53}"/>
            </a:ext>
          </a:extLst>
        </xdr:cNvPr>
        <xdr:cNvSpPr txBox="1"/>
      </xdr:nvSpPr>
      <xdr:spPr>
        <a:xfrm>
          <a:off x="1462732" y="553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109" name="n_1mainValue有形固定資産減価償却率">
          <a:extLst>
            <a:ext uri="{FF2B5EF4-FFF2-40B4-BE49-F238E27FC236}">
              <a16:creationId xmlns:a16="http://schemas.microsoft.com/office/drawing/2014/main" id="{1EB94A7D-09C8-4F74-A90D-19933CA26E82}"/>
            </a:ext>
          </a:extLst>
        </xdr:cNvPr>
        <xdr:cNvSpPr txBox="1"/>
      </xdr:nvSpPr>
      <xdr:spPr>
        <a:xfrm>
          <a:off x="3564582"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71455</xdr:rowOff>
    </xdr:from>
    <xdr:ext cx="405111" cy="259045"/>
    <xdr:sp macro="" textlink="">
      <xdr:nvSpPr>
        <xdr:cNvPr id="110" name="n_2mainValue有形固定資産減価償却率">
          <a:extLst>
            <a:ext uri="{FF2B5EF4-FFF2-40B4-BE49-F238E27FC236}">
              <a16:creationId xmlns:a16="http://schemas.microsoft.com/office/drawing/2014/main" id="{DE4AD9E3-49B1-4333-AC52-1854B9640F5E}"/>
            </a:ext>
          </a:extLst>
        </xdr:cNvPr>
        <xdr:cNvSpPr txBox="1"/>
      </xdr:nvSpPr>
      <xdr:spPr>
        <a:xfrm>
          <a:off x="2872432" y="623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39070</xdr:rowOff>
    </xdr:from>
    <xdr:ext cx="405111" cy="259045"/>
    <xdr:sp macro="" textlink="">
      <xdr:nvSpPr>
        <xdr:cNvPr id="111" name="n_3mainValue有形固定資産減価償却率">
          <a:extLst>
            <a:ext uri="{FF2B5EF4-FFF2-40B4-BE49-F238E27FC236}">
              <a16:creationId xmlns:a16="http://schemas.microsoft.com/office/drawing/2014/main" id="{8AA560C5-40B2-40AB-917A-32FCADC8FBD8}"/>
            </a:ext>
          </a:extLst>
        </xdr:cNvPr>
        <xdr:cNvSpPr txBox="1"/>
      </xdr:nvSpPr>
      <xdr:spPr>
        <a:xfrm>
          <a:off x="2167582" y="620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17480</xdr:rowOff>
    </xdr:from>
    <xdr:ext cx="405111" cy="259045"/>
    <xdr:sp macro="" textlink="">
      <xdr:nvSpPr>
        <xdr:cNvPr id="112" name="n_4mainValue有形固定資産減価償却率">
          <a:extLst>
            <a:ext uri="{FF2B5EF4-FFF2-40B4-BE49-F238E27FC236}">
              <a16:creationId xmlns:a16="http://schemas.microsoft.com/office/drawing/2014/main" id="{7D9507AE-906C-409C-8ACF-94202F48A56B}"/>
            </a:ext>
          </a:extLst>
        </xdr:cNvPr>
        <xdr:cNvSpPr txBox="1"/>
      </xdr:nvSpPr>
      <xdr:spPr>
        <a:xfrm>
          <a:off x="1462732" y="618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9279397D-471C-48B8-9C0C-D25F65B643B6}"/>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16354BE6-E48E-4BAA-BB6A-4713D8E5642B}"/>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6AB6E27D-429B-4D7A-A030-53696C178054}"/>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8EB956D3-135A-433E-8E53-FA9C03977104}"/>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23B97632-D3F7-4026-94CF-D1DF465A66B4}"/>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7AFF3574-77A2-4548-BB98-F8A4CB3E0450}"/>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BDB85CF1-895E-4F94-89B7-1B827B408D51}"/>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D8FA4508-44E6-4BFF-A612-8F90C87E6D51}"/>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E714566B-BB0B-4F6C-9710-DAAE0A2155A9}"/>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23982935-A3AE-4D01-AAA3-C424B3ABD72D}"/>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79F0E73B-3B38-4144-AFA1-A134C77FD8FF}"/>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FC834D02-4DDE-4B62-8D9D-C47831FD4E2E}"/>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CE99EA1A-DF0F-4A7B-BD18-124CC4E81CAA}"/>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平成２７年度以降、類似団体の平均値を下回る数値となっており、</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a:t>
          </a:r>
          <a:r>
            <a:rPr kumimoji="1" lang="ja-JP" altLang="ja-JP" sz="1100" b="0" i="0" baseline="0">
              <a:solidFill>
                <a:schemeClr val="dk1"/>
              </a:solidFill>
              <a:effectLst/>
              <a:latin typeface="+mn-lt"/>
              <a:ea typeface="+mn-ea"/>
              <a:cs typeface="+mn-cs"/>
            </a:rPr>
            <a:t>においても同様となっている。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今後は、公共施設個別利用実施計画に基づいた施設の統廃合が必要になることから、将来負担を見据えつつ、計画的に取り組んでいく。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6D6EAC78-FCAF-4E99-BDF6-1A3960CB7340}"/>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45B8C723-82B8-4C6F-97DF-D54ABC7FD5CB}"/>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512DE792-33CC-4D19-84D0-4D2F1C292117}"/>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9F323B71-98C5-4A54-B85C-7E0E527CE72F}"/>
            </a:ext>
          </a:extLst>
        </xdr:cNvPr>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428F252A-8AD7-468F-A1D8-31A154E71A77}"/>
            </a:ext>
          </a:extLst>
        </xdr:cNvPr>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4083237-53F5-4500-80CE-B62A773FD5ED}"/>
            </a:ext>
          </a:extLst>
        </xdr:cNvPr>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B5E7F80F-89D6-4419-B899-635C7ABDB398}"/>
            </a:ext>
          </a:extLst>
        </xdr:cNvPr>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96459C10-C20F-40FB-A4F6-AD6E02349DEE}"/>
            </a:ext>
          </a:extLst>
        </xdr:cNvPr>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EA19764-B2C4-4F3A-9375-9EAAFE48EA74}"/>
            </a:ext>
          </a:extLst>
        </xdr:cNvPr>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13F147E0-7A59-4A05-BB29-92D6C3008CEC}"/>
            </a:ext>
          </a:extLst>
        </xdr:cNvPr>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26BFA424-C7EF-4A4A-A3BB-6C7EF8337689}"/>
            </a:ext>
          </a:extLst>
        </xdr:cNvPr>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28488DF9-109D-49A8-8C93-4656B30D866D}"/>
            </a:ext>
          </a:extLst>
        </xdr:cNvPr>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7B9E0F41-AF6B-4CE4-A95D-1C5813EDBAD3}"/>
            </a:ext>
          </a:extLst>
        </xdr:cNvPr>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E5C56507-A558-4813-BAA3-4B41B9F8D0EF}"/>
            </a:ext>
          </a:extLst>
        </xdr:cNvPr>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36BFBE61-213A-46D2-B58A-626DCD37A459}"/>
            </a:ext>
          </a:extLst>
        </xdr:cNvPr>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9790ED52-96A0-4A47-BAFE-2140151413DF}"/>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F1AEB707-FDB3-4633-8481-3B998658C33E}"/>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92B4D4F3-DB04-498A-B534-50773CBF99E1}"/>
            </a:ext>
          </a:extLst>
        </xdr:cNvPr>
        <xdr:cNvCxnSpPr/>
      </xdr:nvCxnSpPr>
      <xdr:spPr>
        <a:xfrm flipV="1">
          <a:off x="13693458" y="5061403"/>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14752985-0E23-4732-A963-A430ECDCDFD7}"/>
            </a:ext>
          </a:extLst>
        </xdr:cNvPr>
        <xdr:cNvSpPr txBox="1"/>
      </xdr:nvSpPr>
      <xdr:spPr>
        <a:xfrm>
          <a:off x="13746163" y="648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B09AE3CB-F755-40F4-8517-DDE134C5381E}"/>
            </a:ext>
          </a:extLst>
        </xdr:cNvPr>
        <xdr:cNvCxnSpPr/>
      </xdr:nvCxnSpPr>
      <xdr:spPr>
        <a:xfrm>
          <a:off x="13620750" y="648678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B56BF4A8-5580-484C-A172-471A27D84985}"/>
            </a:ext>
          </a:extLst>
        </xdr:cNvPr>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D4EB822C-5EFD-43E5-8530-B99B9B3B512F}"/>
            </a:ext>
          </a:extLst>
        </xdr:cNvPr>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5FCCB1F1-9F21-4A38-A1E6-C7C8F454507B}"/>
            </a:ext>
          </a:extLst>
        </xdr:cNvPr>
        <xdr:cNvSpPr txBox="1"/>
      </xdr:nvSpPr>
      <xdr:spPr>
        <a:xfrm>
          <a:off x="13746163" y="5720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38A1BE62-5C3F-4F66-B933-59D853ACAAE2}"/>
            </a:ext>
          </a:extLst>
        </xdr:cNvPr>
        <xdr:cNvSpPr/>
      </xdr:nvSpPr>
      <xdr:spPr>
        <a:xfrm>
          <a:off x="13658850" y="5742341"/>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C5F9E72-12D7-4343-972B-35DAB1519D08}"/>
            </a:ext>
          </a:extLst>
        </xdr:cNvPr>
        <xdr:cNvSpPr/>
      </xdr:nvSpPr>
      <xdr:spPr>
        <a:xfrm>
          <a:off x="12990513" y="56786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3B7944EA-BD14-4A75-AE1D-767272247171}"/>
            </a:ext>
          </a:extLst>
        </xdr:cNvPr>
        <xdr:cNvSpPr/>
      </xdr:nvSpPr>
      <xdr:spPr>
        <a:xfrm>
          <a:off x="12285663" y="59245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A248F161-E3D9-4D91-A278-85321782EFC8}"/>
            </a:ext>
          </a:extLst>
        </xdr:cNvPr>
        <xdr:cNvSpPr/>
      </xdr:nvSpPr>
      <xdr:spPr>
        <a:xfrm>
          <a:off x="11580813" y="59459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6F9709F3-769D-47C2-814D-D195B2519073}"/>
            </a:ext>
          </a:extLst>
        </xdr:cNvPr>
        <xdr:cNvSpPr/>
      </xdr:nvSpPr>
      <xdr:spPr>
        <a:xfrm>
          <a:off x="10875963" y="59555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13608B1-0673-4058-BA23-368C8355AACD}"/>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1E498DE-1965-441A-92FC-39F71BD7FD04}"/>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604DB3D-478A-45CD-AB43-C46D81211193}"/>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530DB43-A2EC-4CBD-A286-2617F7B5E3CE}"/>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EAE9B123-1C5C-4906-92D2-65398A05A3DC}"/>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45820</xdr:rowOff>
    </xdr:from>
    <xdr:to>
      <xdr:col>76</xdr:col>
      <xdr:colOff>73025</xdr:colOff>
      <xdr:row>29</xdr:row>
      <xdr:rowOff>147420</xdr:rowOff>
    </xdr:to>
    <xdr:sp macro="" textlink="">
      <xdr:nvSpPr>
        <xdr:cNvPr id="159" name="楕円 158">
          <a:extLst>
            <a:ext uri="{FF2B5EF4-FFF2-40B4-BE49-F238E27FC236}">
              <a16:creationId xmlns:a16="http://schemas.microsoft.com/office/drawing/2014/main" id="{EBB2D8B5-47A7-4EB6-BB72-1956D58FFEDA}"/>
            </a:ext>
          </a:extLst>
        </xdr:cNvPr>
        <xdr:cNvSpPr/>
      </xdr:nvSpPr>
      <xdr:spPr>
        <a:xfrm>
          <a:off x="13658850" y="556079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68697</xdr:rowOff>
    </xdr:from>
    <xdr:ext cx="469744" cy="259045"/>
    <xdr:sp macro="" textlink="">
      <xdr:nvSpPr>
        <xdr:cNvPr id="160" name="債務償還比率該当値テキスト">
          <a:extLst>
            <a:ext uri="{FF2B5EF4-FFF2-40B4-BE49-F238E27FC236}">
              <a16:creationId xmlns:a16="http://schemas.microsoft.com/office/drawing/2014/main" id="{66B3DA53-DB2F-47D8-AA65-50B7538CF667}"/>
            </a:ext>
          </a:extLst>
        </xdr:cNvPr>
        <xdr:cNvSpPr txBox="1"/>
      </xdr:nvSpPr>
      <xdr:spPr>
        <a:xfrm>
          <a:off x="13746163" y="54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129213</xdr:rowOff>
    </xdr:from>
    <xdr:to>
      <xdr:col>72</xdr:col>
      <xdr:colOff>123825</xdr:colOff>
      <xdr:row>29</xdr:row>
      <xdr:rowOff>59363</xdr:rowOff>
    </xdr:to>
    <xdr:sp macro="" textlink="">
      <xdr:nvSpPr>
        <xdr:cNvPr id="161" name="楕円 160">
          <a:extLst>
            <a:ext uri="{FF2B5EF4-FFF2-40B4-BE49-F238E27FC236}">
              <a16:creationId xmlns:a16="http://schemas.microsoft.com/office/drawing/2014/main" id="{B2FD272F-41E8-4BB9-9392-21C1F742CAB3}"/>
            </a:ext>
          </a:extLst>
        </xdr:cNvPr>
        <xdr:cNvSpPr/>
      </xdr:nvSpPr>
      <xdr:spPr>
        <a:xfrm>
          <a:off x="12990513" y="54822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8563</xdr:rowOff>
    </xdr:from>
    <xdr:to>
      <xdr:col>76</xdr:col>
      <xdr:colOff>22225</xdr:colOff>
      <xdr:row>29</xdr:row>
      <xdr:rowOff>96620</xdr:rowOff>
    </xdr:to>
    <xdr:cxnSp macro="">
      <xdr:nvCxnSpPr>
        <xdr:cNvPr id="162" name="直線コネクタ 161">
          <a:extLst>
            <a:ext uri="{FF2B5EF4-FFF2-40B4-BE49-F238E27FC236}">
              <a16:creationId xmlns:a16="http://schemas.microsoft.com/office/drawing/2014/main" id="{12942F2D-F723-486C-86C6-8493D032A61C}"/>
            </a:ext>
          </a:extLst>
        </xdr:cNvPr>
        <xdr:cNvCxnSpPr/>
      </xdr:nvCxnSpPr>
      <xdr:spPr>
        <a:xfrm>
          <a:off x="13041313" y="5523538"/>
          <a:ext cx="65405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158242</xdr:rowOff>
    </xdr:from>
    <xdr:to>
      <xdr:col>68</xdr:col>
      <xdr:colOff>123825</xdr:colOff>
      <xdr:row>30</xdr:row>
      <xdr:rowOff>88392</xdr:rowOff>
    </xdr:to>
    <xdr:sp macro="" textlink="">
      <xdr:nvSpPr>
        <xdr:cNvPr id="163" name="楕円 162">
          <a:extLst>
            <a:ext uri="{FF2B5EF4-FFF2-40B4-BE49-F238E27FC236}">
              <a16:creationId xmlns:a16="http://schemas.microsoft.com/office/drawing/2014/main" id="{F967CAF0-3C97-4720-89FD-499A54CECCB8}"/>
            </a:ext>
          </a:extLst>
        </xdr:cNvPr>
        <xdr:cNvSpPr/>
      </xdr:nvSpPr>
      <xdr:spPr>
        <a:xfrm>
          <a:off x="12285663" y="56732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8563</xdr:rowOff>
    </xdr:from>
    <xdr:to>
      <xdr:col>72</xdr:col>
      <xdr:colOff>73025</xdr:colOff>
      <xdr:row>30</xdr:row>
      <xdr:rowOff>37592</xdr:rowOff>
    </xdr:to>
    <xdr:cxnSp macro="">
      <xdr:nvCxnSpPr>
        <xdr:cNvPr id="164" name="直線コネクタ 163">
          <a:extLst>
            <a:ext uri="{FF2B5EF4-FFF2-40B4-BE49-F238E27FC236}">
              <a16:creationId xmlns:a16="http://schemas.microsoft.com/office/drawing/2014/main" id="{4882EE39-B723-46F3-A325-8C455DFBBFE8}"/>
            </a:ext>
          </a:extLst>
        </xdr:cNvPr>
        <xdr:cNvCxnSpPr/>
      </xdr:nvCxnSpPr>
      <xdr:spPr>
        <a:xfrm flipV="1">
          <a:off x="12336463" y="5523538"/>
          <a:ext cx="70485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14242</xdr:rowOff>
    </xdr:from>
    <xdr:to>
      <xdr:col>64</xdr:col>
      <xdr:colOff>123825</xdr:colOff>
      <xdr:row>30</xdr:row>
      <xdr:rowOff>115842</xdr:rowOff>
    </xdr:to>
    <xdr:sp macro="" textlink="">
      <xdr:nvSpPr>
        <xdr:cNvPr id="165" name="楕円 164">
          <a:extLst>
            <a:ext uri="{FF2B5EF4-FFF2-40B4-BE49-F238E27FC236}">
              <a16:creationId xmlns:a16="http://schemas.microsoft.com/office/drawing/2014/main" id="{AACAAC5A-98B3-4A1C-BDE2-445BCF6970BE}"/>
            </a:ext>
          </a:extLst>
        </xdr:cNvPr>
        <xdr:cNvSpPr/>
      </xdr:nvSpPr>
      <xdr:spPr>
        <a:xfrm>
          <a:off x="11580813" y="56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37592</xdr:rowOff>
    </xdr:from>
    <xdr:to>
      <xdr:col>68</xdr:col>
      <xdr:colOff>73025</xdr:colOff>
      <xdr:row>30</xdr:row>
      <xdr:rowOff>65042</xdr:rowOff>
    </xdr:to>
    <xdr:cxnSp macro="">
      <xdr:nvCxnSpPr>
        <xdr:cNvPr id="166" name="直線コネクタ 165">
          <a:extLst>
            <a:ext uri="{FF2B5EF4-FFF2-40B4-BE49-F238E27FC236}">
              <a16:creationId xmlns:a16="http://schemas.microsoft.com/office/drawing/2014/main" id="{4E720CEB-6F70-4936-B3B9-2C2A56E2201A}"/>
            </a:ext>
          </a:extLst>
        </xdr:cNvPr>
        <xdr:cNvCxnSpPr/>
      </xdr:nvCxnSpPr>
      <xdr:spPr>
        <a:xfrm flipV="1">
          <a:off x="11631613" y="5714492"/>
          <a:ext cx="70485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169808</xdr:rowOff>
    </xdr:from>
    <xdr:to>
      <xdr:col>60</xdr:col>
      <xdr:colOff>123825</xdr:colOff>
      <xdr:row>30</xdr:row>
      <xdr:rowOff>99958</xdr:rowOff>
    </xdr:to>
    <xdr:sp macro="" textlink="">
      <xdr:nvSpPr>
        <xdr:cNvPr id="167" name="楕円 166">
          <a:extLst>
            <a:ext uri="{FF2B5EF4-FFF2-40B4-BE49-F238E27FC236}">
              <a16:creationId xmlns:a16="http://schemas.microsoft.com/office/drawing/2014/main" id="{42308D7F-0017-4FDC-A947-DEB56A2441F3}"/>
            </a:ext>
          </a:extLst>
        </xdr:cNvPr>
        <xdr:cNvSpPr/>
      </xdr:nvSpPr>
      <xdr:spPr>
        <a:xfrm>
          <a:off x="10875963" y="5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49158</xdr:rowOff>
    </xdr:from>
    <xdr:to>
      <xdr:col>64</xdr:col>
      <xdr:colOff>73025</xdr:colOff>
      <xdr:row>30</xdr:row>
      <xdr:rowOff>65042</xdr:rowOff>
    </xdr:to>
    <xdr:cxnSp macro="">
      <xdr:nvCxnSpPr>
        <xdr:cNvPr id="168" name="直線コネクタ 167">
          <a:extLst>
            <a:ext uri="{FF2B5EF4-FFF2-40B4-BE49-F238E27FC236}">
              <a16:creationId xmlns:a16="http://schemas.microsoft.com/office/drawing/2014/main" id="{FE1897E8-71D1-4D74-985F-C89692AF6294}"/>
            </a:ext>
          </a:extLst>
        </xdr:cNvPr>
        <xdr:cNvCxnSpPr/>
      </xdr:nvCxnSpPr>
      <xdr:spPr>
        <a:xfrm>
          <a:off x="10926763" y="5726058"/>
          <a:ext cx="70485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61471342-B3E6-4004-BF3D-9A8BF50C796C}"/>
            </a:ext>
          </a:extLst>
        </xdr:cNvPr>
        <xdr:cNvSpPr txBox="1"/>
      </xdr:nvSpPr>
      <xdr:spPr>
        <a:xfrm>
          <a:off x="12808027" y="57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87267384-3382-47F6-AAB1-0CF54EDA3133}"/>
            </a:ext>
          </a:extLst>
        </xdr:cNvPr>
        <xdr:cNvSpPr txBox="1"/>
      </xdr:nvSpPr>
      <xdr:spPr>
        <a:xfrm>
          <a:off x="12115877" y="600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8C908899-E8E3-4DE2-9939-F234AA79CF91}"/>
            </a:ext>
          </a:extLst>
        </xdr:cNvPr>
        <xdr:cNvSpPr txBox="1"/>
      </xdr:nvSpPr>
      <xdr:spPr>
        <a:xfrm>
          <a:off x="11411027" y="60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E412F4A5-CF44-4932-B1DE-05988A15AE42}"/>
            </a:ext>
          </a:extLst>
        </xdr:cNvPr>
        <xdr:cNvSpPr txBox="1"/>
      </xdr:nvSpPr>
      <xdr:spPr>
        <a:xfrm>
          <a:off x="10706177"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75890</xdr:rowOff>
    </xdr:from>
    <xdr:ext cx="469744" cy="259045"/>
    <xdr:sp macro="" textlink="">
      <xdr:nvSpPr>
        <xdr:cNvPr id="173" name="n_1mainValue債務償還比率">
          <a:extLst>
            <a:ext uri="{FF2B5EF4-FFF2-40B4-BE49-F238E27FC236}">
              <a16:creationId xmlns:a16="http://schemas.microsoft.com/office/drawing/2014/main" id="{7F2EDC6F-1487-48D6-9A00-F0628164F119}"/>
            </a:ext>
          </a:extLst>
        </xdr:cNvPr>
        <xdr:cNvSpPr txBox="1"/>
      </xdr:nvSpPr>
      <xdr:spPr>
        <a:xfrm>
          <a:off x="12808027" y="526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104919</xdr:rowOff>
    </xdr:from>
    <xdr:ext cx="469744" cy="259045"/>
    <xdr:sp macro="" textlink="">
      <xdr:nvSpPr>
        <xdr:cNvPr id="174" name="n_2mainValue債務償還比率">
          <a:extLst>
            <a:ext uri="{FF2B5EF4-FFF2-40B4-BE49-F238E27FC236}">
              <a16:creationId xmlns:a16="http://schemas.microsoft.com/office/drawing/2014/main" id="{F495BBD3-7B8F-4E4D-AB21-6952061734FE}"/>
            </a:ext>
          </a:extLst>
        </xdr:cNvPr>
        <xdr:cNvSpPr txBox="1"/>
      </xdr:nvSpPr>
      <xdr:spPr>
        <a:xfrm>
          <a:off x="12115877"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132369</xdr:rowOff>
    </xdr:from>
    <xdr:ext cx="469744" cy="259045"/>
    <xdr:sp macro="" textlink="">
      <xdr:nvSpPr>
        <xdr:cNvPr id="175" name="n_3mainValue債務償還比率">
          <a:extLst>
            <a:ext uri="{FF2B5EF4-FFF2-40B4-BE49-F238E27FC236}">
              <a16:creationId xmlns:a16="http://schemas.microsoft.com/office/drawing/2014/main" id="{11080FB1-14C2-402E-AA96-34E7AB5BBEAE}"/>
            </a:ext>
          </a:extLst>
        </xdr:cNvPr>
        <xdr:cNvSpPr txBox="1"/>
      </xdr:nvSpPr>
      <xdr:spPr>
        <a:xfrm>
          <a:off x="11411027" y="548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116485</xdr:rowOff>
    </xdr:from>
    <xdr:ext cx="469744" cy="259045"/>
    <xdr:sp macro="" textlink="">
      <xdr:nvSpPr>
        <xdr:cNvPr id="176" name="n_4mainValue債務償還比率">
          <a:extLst>
            <a:ext uri="{FF2B5EF4-FFF2-40B4-BE49-F238E27FC236}">
              <a16:creationId xmlns:a16="http://schemas.microsoft.com/office/drawing/2014/main" id="{9EB40FD0-02D2-4982-BF42-CC305FD3CB70}"/>
            </a:ext>
          </a:extLst>
        </xdr:cNvPr>
        <xdr:cNvSpPr txBox="1"/>
      </xdr:nvSpPr>
      <xdr:spPr>
        <a:xfrm>
          <a:off x="10706177" y="5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14113AD3-B52B-4FE3-BAEA-7C0AB51F51F9}"/>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2C61605D-1B6C-495B-B562-A9AFF5DE49CC}"/>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3CA5E98B-FE48-4789-B029-43E4B6811983}"/>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C49106BE-330D-4DBD-A966-F112E556B8E4}"/>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FBA7F97-82E8-457C-978E-8FFC588F3ED7}"/>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8A222767-10FA-407E-AA0B-F57CBFCB7516}"/>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F2B9E-1FE5-421A-888D-E56A2BD4C718}"/>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D5CBC9-D785-4D56-960F-828511B4FAD2}"/>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B10247-9619-4E30-85A8-7ABF6EEE19F6}"/>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F25CA6-2689-4BC8-A3B1-C4CA02281185}"/>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355864-E920-403F-BE59-FD4C2D0468C2}"/>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BFACCC-B49F-4B0E-B635-E49B372D7E8F}"/>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6EEDB9-DF81-48B1-B0A2-AD1D38EC26F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C4C559-1BB7-4D22-9547-63635482B81B}"/>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7623CE-79D0-4781-A2B1-7886F3215DB5}"/>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CE69FF-0B16-4C3A-8A40-0836931F7D69}"/>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E217D5-DE50-434F-ADDD-D8254837061C}"/>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41E855-74AA-473A-9C30-F021B63AC6D1}"/>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2F2AF6-6E47-4B79-BA12-DB410BADB841}"/>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B29768-8214-41B9-8A58-54B15DA52389}"/>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0389AF-34AD-4578-823B-6DC4BC7BA722}"/>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B87C2A-FFD5-49A5-9A74-AAFCAB9B8F06}"/>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6075C3-F796-47BF-9553-8C5065D55170}"/>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FFD9E3-CFCC-4024-9377-AA812D53B10C}"/>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5F6AD4-E67F-47D7-8B8B-AA9CD61041BA}"/>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5D4ABC-DDDF-4DFA-98BF-D4FBCF97B280}"/>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B74F8A-9D98-4C1F-A447-68AA334FD215}"/>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E80F0C-9CE8-4467-8DA7-7C5C048D7009}"/>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3F272E-D792-4578-9B4D-326BA9412BE7}"/>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AECD2A-3AE5-4F7C-B6CA-9F7DB878AA42}"/>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4961AD-ED86-4023-AD87-880A1A7CDEEE}"/>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43EB6F-D749-4DDC-BE74-6A0B740C585A}"/>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9DE50-992E-4F52-AA23-2D0008698BAF}"/>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71A3AC-0AB5-483A-A5ED-A029F072A836}"/>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4CD211-4D89-4200-8DEE-EC5FC0AB1B94}"/>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BFB21D-21E1-4D04-899B-7A8085B00698}"/>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C42E3B-8054-436C-B012-759D1DD6A464}"/>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110CE1-1B74-4EB0-81BC-E913C3748EAD}"/>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2C5306-6EDC-4FB7-A094-026B2DA8D853}"/>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7F7ED7-BB8D-49A3-9827-DCB56F7EFA8D}"/>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675DDB-F2B5-4E0A-9F31-14995CFAFCA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5219F1-49CD-49BE-B21D-7B4A1839F967}"/>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407AB9-100A-4460-A7A7-53BE2955060C}"/>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9FFE62-A247-4CEF-8A10-20445C506058}"/>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41C6DF-81C7-4F6F-BA2A-5B2AB1764583}"/>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342B81-C0E6-4F98-928C-3D02E46A9273}"/>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F5E643-5675-4627-BD43-72CD49BACC03}"/>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82370C-F774-4BCB-8ABB-E5003A1BB461}"/>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4C1267F-A79A-4C81-8464-97768821F80F}"/>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A658E28-1311-42BB-9F31-8DDE5BEC838A}"/>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90E6F2-370D-4CA2-B285-77E5F3D74536}"/>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47016C-632D-401A-A50E-74F38049AAC1}"/>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70ADDB-9C1A-42AB-819D-1D21FF8C116A}"/>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950C89-48DF-44E6-91C6-7A198551783F}"/>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8EC511-AC02-430D-9D19-2DA32D983266}"/>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687A61-329B-4B8F-807F-91187AD31AAF}"/>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F347177-7EC5-45FA-A7C4-CA8C788A3C6D}"/>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C6E237-7AE0-410E-905F-FBF0AD486ED5}"/>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018EC2-2397-4DB6-AE35-8E1B9C07949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C542E51-836F-40A5-B9D9-D9131483FF1B}"/>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F36D4D-A887-4B17-ACE0-4C81D3F62585}"/>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EFB6DAE-5A0C-4A09-9DBF-3822F679EAAA}"/>
            </a:ext>
          </a:extLst>
        </xdr:cNvPr>
        <xdr:cNvCxnSpPr/>
      </xdr:nvCxnSpPr>
      <xdr:spPr>
        <a:xfrm flipV="1">
          <a:off x="4291965" y="544258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81E0F02D-3EB3-4EA4-8B96-371287D50C20}"/>
            </a:ext>
          </a:extLst>
        </xdr:cNvPr>
        <xdr:cNvSpPr txBox="1"/>
      </xdr:nvSpPr>
      <xdr:spPr>
        <a:xfrm>
          <a:off x="43307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987F04F1-3D83-42BE-8249-854D86666C1F}"/>
            </a:ext>
          </a:extLst>
        </xdr:cNvPr>
        <xdr:cNvCxnSpPr/>
      </xdr:nvCxnSpPr>
      <xdr:spPr>
        <a:xfrm>
          <a:off x="4217988" y="68313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49ADA980-6DE3-4F9D-9DDC-661A06860624}"/>
            </a:ext>
          </a:extLst>
        </xdr:cNvPr>
        <xdr:cNvSpPr txBox="1"/>
      </xdr:nvSpPr>
      <xdr:spPr>
        <a:xfrm>
          <a:off x="4330700"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5C9E9D7D-FDDF-407A-9DAB-E018E8AAB1BD}"/>
            </a:ext>
          </a:extLst>
        </xdr:cNvPr>
        <xdr:cNvCxnSpPr/>
      </xdr:nvCxnSpPr>
      <xdr:spPr>
        <a:xfrm>
          <a:off x="4217988" y="54425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633E3013-0434-4159-BB23-180688540CAE}"/>
            </a:ext>
          </a:extLst>
        </xdr:cNvPr>
        <xdr:cNvSpPr txBox="1"/>
      </xdr:nvSpPr>
      <xdr:spPr>
        <a:xfrm>
          <a:off x="43307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006B92A-5FDA-45E6-AD8C-91E14779C810}"/>
            </a:ext>
          </a:extLst>
        </xdr:cNvPr>
        <xdr:cNvSpPr/>
      </xdr:nvSpPr>
      <xdr:spPr>
        <a:xfrm>
          <a:off x="42418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FFFFBFED-6740-4A95-8F79-F3C6F9158748}"/>
            </a:ext>
          </a:extLst>
        </xdr:cNvPr>
        <xdr:cNvSpPr/>
      </xdr:nvSpPr>
      <xdr:spPr>
        <a:xfrm>
          <a:off x="3475038" y="61995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2372D9A0-7471-48E8-AE78-2DB97DF5058B}"/>
            </a:ext>
          </a:extLst>
        </xdr:cNvPr>
        <xdr:cNvSpPr/>
      </xdr:nvSpPr>
      <xdr:spPr>
        <a:xfrm>
          <a:off x="2643188" y="61623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B8AEF48-690E-4086-ADBA-6270E9C12553}"/>
            </a:ext>
          </a:extLst>
        </xdr:cNvPr>
        <xdr:cNvSpPr/>
      </xdr:nvSpPr>
      <xdr:spPr>
        <a:xfrm>
          <a:off x="1825625" y="61347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4D1F465-0850-4075-B1A7-5319A9FCB1AC}"/>
            </a:ext>
          </a:extLst>
        </xdr:cNvPr>
        <xdr:cNvSpPr/>
      </xdr:nvSpPr>
      <xdr:spPr>
        <a:xfrm>
          <a:off x="1008063" y="61099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AA66DD-0CED-46D4-A1C6-6351CFD56FAD}"/>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4F80E9-C724-4931-9B3B-746C426BEC01}"/>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5915CA-AAC1-4856-8492-229A44D5B713}"/>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D72357-3760-4AD5-ABA8-7FC85F39941A}"/>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259501-D180-4BF5-8D4E-151BEAADA96E}"/>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38735</xdr:rowOff>
    </xdr:from>
    <xdr:to>
      <xdr:col>24</xdr:col>
      <xdr:colOff>114300</xdr:colOff>
      <xdr:row>41</xdr:row>
      <xdr:rowOff>140335</xdr:rowOff>
    </xdr:to>
    <xdr:sp macro="" textlink="">
      <xdr:nvSpPr>
        <xdr:cNvPr id="73" name="楕円 72">
          <a:extLst>
            <a:ext uri="{FF2B5EF4-FFF2-40B4-BE49-F238E27FC236}">
              <a16:creationId xmlns:a16="http://schemas.microsoft.com/office/drawing/2014/main" id="{B10F512F-5F30-4AB2-BA6F-CA006445DA26}"/>
            </a:ext>
          </a:extLst>
        </xdr:cNvPr>
        <xdr:cNvSpPr/>
      </xdr:nvSpPr>
      <xdr:spPr>
        <a:xfrm>
          <a:off x="42418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125112</xdr:rowOff>
    </xdr:from>
    <xdr:ext cx="405111" cy="259045"/>
    <xdr:sp macro="" textlink="">
      <xdr:nvSpPr>
        <xdr:cNvPr id="74" name="【道路】&#10;有形固定資産減価償却率該当値テキスト">
          <a:extLst>
            <a:ext uri="{FF2B5EF4-FFF2-40B4-BE49-F238E27FC236}">
              <a16:creationId xmlns:a16="http://schemas.microsoft.com/office/drawing/2014/main" id="{624A04DD-427C-4D06-A0CE-A4E55B1F344D}"/>
            </a:ext>
          </a:extLst>
        </xdr:cNvPr>
        <xdr:cNvSpPr txBox="1"/>
      </xdr:nvSpPr>
      <xdr:spPr>
        <a:xfrm>
          <a:off x="4330700"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xdr:rowOff>
    </xdr:from>
    <xdr:to>
      <xdr:col>20</xdr:col>
      <xdr:colOff>38100</xdr:colOff>
      <xdr:row>41</xdr:row>
      <xdr:rowOff>113665</xdr:rowOff>
    </xdr:to>
    <xdr:sp macro="" textlink="">
      <xdr:nvSpPr>
        <xdr:cNvPr id="75" name="楕円 74">
          <a:extLst>
            <a:ext uri="{FF2B5EF4-FFF2-40B4-BE49-F238E27FC236}">
              <a16:creationId xmlns:a16="http://schemas.microsoft.com/office/drawing/2014/main" id="{891C5A6F-A496-4C00-A62E-1BD7F3C2359C}"/>
            </a:ext>
          </a:extLst>
        </xdr:cNvPr>
        <xdr:cNvSpPr/>
      </xdr:nvSpPr>
      <xdr:spPr>
        <a:xfrm>
          <a:off x="3475038" y="666051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62865</xdr:rowOff>
    </xdr:from>
    <xdr:to>
      <xdr:col>24</xdr:col>
      <xdr:colOff>63500</xdr:colOff>
      <xdr:row>41</xdr:row>
      <xdr:rowOff>89535</xdr:rowOff>
    </xdr:to>
    <xdr:cxnSp macro="">
      <xdr:nvCxnSpPr>
        <xdr:cNvPr id="76" name="直線コネクタ 75">
          <a:extLst>
            <a:ext uri="{FF2B5EF4-FFF2-40B4-BE49-F238E27FC236}">
              <a16:creationId xmlns:a16="http://schemas.microsoft.com/office/drawing/2014/main" id="{4F4D0716-8DEB-434F-99CF-AD500913EE5F}"/>
            </a:ext>
          </a:extLst>
        </xdr:cNvPr>
        <xdr:cNvCxnSpPr/>
      </xdr:nvCxnSpPr>
      <xdr:spPr>
        <a:xfrm>
          <a:off x="3525838" y="6711315"/>
          <a:ext cx="766762"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158750</xdr:rowOff>
    </xdr:from>
    <xdr:to>
      <xdr:col>15</xdr:col>
      <xdr:colOff>101600</xdr:colOff>
      <xdr:row>41</xdr:row>
      <xdr:rowOff>88900</xdr:rowOff>
    </xdr:to>
    <xdr:sp macro="" textlink="">
      <xdr:nvSpPr>
        <xdr:cNvPr id="77" name="楕円 76">
          <a:extLst>
            <a:ext uri="{FF2B5EF4-FFF2-40B4-BE49-F238E27FC236}">
              <a16:creationId xmlns:a16="http://schemas.microsoft.com/office/drawing/2014/main" id="{7082DAF8-1D83-4D29-81F9-5AADC5F1CBDE}"/>
            </a:ext>
          </a:extLst>
        </xdr:cNvPr>
        <xdr:cNvSpPr/>
      </xdr:nvSpPr>
      <xdr:spPr>
        <a:xfrm>
          <a:off x="2643188" y="6645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38100</xdr:rowOff>
    </xdr:from>
    <xdr:to>
      <xdr:col>19</xdr:col>
      <xdr:colOff>177800</xdr:colOff>
      <xdr:row>41</xdr:row>
      <xdr:rowOff>62865</xdr:rowOff>
    </xdr:to>
    <xdr:cxnSp macro="">
      <xdr:nvCxnSpPr>
        <xdr:cNvPr id="78" name="直線コネクタ 77">
          <a:extLst>
            <a:ext uri="{FF2B5EF4-FFF2-40B4-BE49-F238E27FC236}">
              <a16:creationId xmlns:a16="http://schemas.microsoft.com/office/drawing/2014/main" id="{E9CB14F2-D679-49EE-A691-332A145C1BAC}"/>
            </a:ext>
          </a:extLst>
        </xdr:cNvPr>
        <xdr:cNvCxnSpPr/>
      </xdr:nvCxnSpPr>
      <xdr:spPr>
        <a:xfrm>
          <a:off x="2693988" y="6686550"/>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114935</xdr:rowOff>
    </xdr:from>
    <xdr:to>
      <xdr:col>10</xdr:col>
      <xdr:colOff>165100</xdr:colOff>
      <xdr:row>41</xdr:row>
      <xdr:rowOff>45085</xdr:rowOff>
    </xdr:to>
    <xdr:sp macro="" textlink="">
      <xdr:nvSpPr>
        <xdr:cNvPr id="79" name="楕円 78">
          <a:extLst>
            <a:ext uri="{FF2B5EF4-FFF2-40B4-BE49-F238E27FC236}">
              <a16:creationId xmlns:a16="http://schemas.microsoft.com/office/drawing/2014/main" id="{20385C03-D640-49F6-9F9B-0009734284AF}"/>
            </a:ext>
          </a:extLst>
        </xdr:cNvPr>
        <xdr:cNvSpPr/>
      </xdr:nvSpPr>
      <xdr:spPr>
        <a:xfrm>
          <a:off x="1825625" y="66014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165735</xdr:rowOff>
    </xdr:from>
    <xdr:to>
      <xdr:col>15</xdr:col>
      <xdr:colOff>50800</xdr:colOff>
      <xdr:row>41</xdr:row>
      <xdr:rowOff>38100</xdr:rowOff>
    </xdr:to>
    <xdr:cxnSp macro="">
      <xdr:nvCxnSpPr>
        <xdr:cNvPr id="80" name="直線コネクタ 79">
          <a:extLst>
            <a:ext uri="{FF2B5EF4-FFF2-40B4-BE49-F238E27FC236}">
              <a16:creationId xmlns:a16="http://schemas.microsoft.com/office/drawing/2014/main" id="{7DDF9EDB-9E36-4E53-9944-01A73C132485}"/>
            </a:ext>
          </a:extLst>
        </xdr:cNvPr>
        <xdr:cNvCxnSpPr/>
      </xdr:nvCxnSpPr>
      <xdr:spPr>
        <a:xfrm>
          <a:off x="1876425" y="6647497"/>
          <a:ext cx="817563"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118745</xdr:rowOff>
    </xdr:from>
    <xdr:to>
      <xdr:col>6</xdr:col>
      <xdr:colOff>38100</xdr:colOff>
      <xdr:row>41</xdr:row>
      <xdr:rowOff>48895</xdr:rowOff>
    </xdr:to>
    <xdr:sp macro="" textlink="">
      <xdr:nvSpPr>
        <xdr:cNvPr id="81" name="楕円 80">
          <a:extLst>
            <a:ext uri="{FF2B5EF4-FFF2-40B4-BE49-F238E27FC236}">
              <a16:creationId xmlns:a16="http://schemas.microsoft.com/office/drawing/2014/main" id="{82CAF833-412E-47B0-B665-1CCC912772E7}"/>
            </a:ext>
          </a:extLst>
        </xdr:cNvPr>
        <xdr:cNvSpPr/>
      </xdr:nvSpPr>
      <xdr:spPr>
        <a:xfrm>
          <a:off x="1008063" y="66052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165735</xdr:rowOff>
    </xdr:from>
    <xdr:to>
      <xdr:col>10</xdr:col>
      <xdr:colOff>114300</xdr:colOff>
      <xdr:row>40</xdr:row>
      <xdr:rowOff>169545</xdr:rowOff>
    </xdr:to>
    <xdr:cxnSp macro="">
      <xdr:nvCxnSpPr>
        <xdr:cNvPr id="82" name="直線コネクタ 81">
          <a:extLst>
            <a:ext uri="{FF2B5EF4-FFF2-40B4-BE49-F238E27FC236}">
              <a16:creationId xmlns:a16="http://schemas.microsoft.com/office/drawing/2014/main" id="{F6ED1930-3046-4C90-960F-52BC4EE7ED90}"/>
            </a:ext>
          </a:extLst>
        </xdr:cNvPr>
        <xdr:cNvCxnSpPr/>
      </xdr:nvCxnSpPr>
      <xdr:spPr>
        <a:xfrm flipV="1">
          <a:off x="1058863" y="664749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10C05CD3-FFA6-4123-B351-523FE43E2EB6}"/>
            </a:ext>
          </a:extLst>
        </xdr:cNvPr>
        <xdr:cNvSpPr txBox="1"/>
      </xdr:nvSpPr>
      <xdr:spPr>
        <a:xfrm>
          <a:off x="3324869"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2AA9849D-C7B3-403D-BEEA-BF12E0E04AC4}"/>
            </a:ext>
          </a:extLst>
        </xdr:cNvPr>
        <xdr:cNvSpPr txBox="1"/>
      </xdr:nvSpPr>
      <xdr:spPr>
        <a:xfrm>
          <a:off x="2505719"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477C7BC6-6273-4D84-A141-3449D284A495}"/>
            </a:ext>
          </a:extLst>
        </xdr:cNvPr>
        <xdr:cNvSpPr txBox="1"/>
      </xdr:nvSpPr>
      <xdr:spPr>
        <a:xfrm>
          <a:off x="1688157"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C23633E5-D34F-47E3-AAC5-2AA89154871E}"/>
            </a:ext>
          </a:extLst>
        </xdr:cNvPr>
        <xdr:cNvSpPr txBox="1"/>
      </xdr:nvSpPr>
      <xdr:spPr>
        <a:xfrm>
          <a:off x="87059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104792</xdr:rowOff>
    </xdr:from>
    <xdr:ext cx="405111" cy="259045"/>
    <xdr:sp macro="" textlink="">
      <xdr:nvSpPr>
        <xdr:cNvPr id="87" name="n_1mainValue【道路】&#10;有形固定資産減価償却率">
          <a:extLst>
            <a:ext uri="{FF2B5EF4-FFF2-40B4-BE49-F238E27FC236}">
              <a16:creationId xmlns:a16="http://schemas.microsoft.com/office/drawing/2014/main" id="{5D4B0F7E-C848-4B58-B763-3BD32BCC5545}"/>
            </a:ext>
          </a:extLst>
        </xdr:cNvPr>
        <xdr:cNvSpPr txBox="1"/>
      </xdr:nvSpPr>
      <xdr:spPr>
        <a:xfrm>
          <a:off x="3324869"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D08F07A3-9F11-4DE0-90BD-1C06E8F0ECF8}"/>
            </a:ext>
          </a:extLst>
        </xdr:cNvPr>
        <xdr:cNvSpPr txBox="1"/>
      </xdr:nvSpPr>
      <xdr:spPr>
        <a:xfrm>
          <a:off x="2505719"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5E07296C-04ED-46B5-B908-F3D580F7EB56}"/>
            </a:ext>
          </a:extLst>
        </xdr:cNvPr>
        <xdr:cNvSpPr txBox="1"/>
      </xdr:nvSpPr>
      <xdr:spPr>
        <a:xfrm>
          <a:off x="1688157"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6722D982-541F-4E09-AE42-5BE99FA9E645}"/>
            </a:ext>
          </a:extLst>
        </xdr:cNvPr>
        <xdr:cNvSpPr txBox="1"/>
      </xdr:nvSpPr>
      <xdr:spPr>
        <a:xfrm>
          <a:off x="87059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2DDBA4A-F072-4028-B927-C6CF6E0E7716}"/>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9F1BAB7-F83D-4F8B-AFA1-A050319DD2E1}"/>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17B232C-7DA6-45E8-8B28-E9D7063F38E3}"/>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6188EAF-874B-4AD4-90EA-DEBFF419E4E7}"/>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8BC1397-ED52-4870-AA5E-4EA885B8C316}"/>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78441F-2BF2-4DB8-B5C3-EEF32E4AA756}"/>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EA9202-40EF-4B3A-B3F5-7969EE353AED}"/>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E300943-6680-4371-A89A-9D6531396963}"/>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6F6B216-C5E9-4E4C-A227-E7371AC3CE0C}"/>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21C0C4E-2103-481A-BFDD-BA6DAC5F1F4F}"/>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E121617-A105-49C1-A863-1AD94DA998FD}"/>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D30301F-91D2-4474-B569-E0031560B5A0}"/>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4EE3830-61F0-44FD-8A8E-4CF253E12541}"/>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5C69FFD-29B3-4906-BF39-C37DD033DB01}"/>
            </a:ext>
          </a:extLst>
        </xdr:cNvPr>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1810278-0A18-4083-8AC9-13BE152604BD}"/>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415C7AC-80EF-4DCB-86B8-E296A93B082E}"/>
            </a:ext>
          </a:extLst>
        </xdr:cNvPr>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B6AF2C6-C904-42FC-AF00-557E89D3E8CF}"/>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B344E1F-23F8-4F0F-B818-EFAC75F6626C}"/>
            </a:ext>
          </a:extLst>
        </xdr:cNvPr>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89EE6E-617E-4113-A4C8-589656966ED5}"/>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52FAEC-A380-4433-AF53-F35546007D7C}"/>
            </a:ext>
          </a:extLst>
        </xdr:cNvPr>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B8845B2-BEBE-4B3B-AE38-0D97EF7B131C}"/>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17635D2-2F74-44EE-BD3F-1F5B8D3AE5C5}"/>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B35AAFA-30ED-444E-94EC-F725AD4B840A}"/>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FE0C0877-D14E-4AD2-9F9D-C105DDD0A791}"/>
            </a:ext>
          </a:extLst>
        </xdr:cNvPr>
        <xdr:cNvCxnSpPr/>
      </xdr:nvCxnSpPr>
      <xdr:spPr>
        <a:xfrm flipV="1">
          <a:off x="9691053" y="5586222"/>
          <a:ext cx="0" cy="126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F61AE4C-BDF5-4CDA-9536-27E82DF130F8}"/>
            </a:ext>
          </a:extLst>
        </xdr:cNvPr>
        <xdr:cNvSpPr txBox="1"/>
      </xdr:nvSpPr>
      <xdr:spPr>
        <a:xfrm>
          <a:off x="9729788" y="68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FE2E0C9-BB30-49B4-8A37-4979B7FC8100}"/>
            </a:ext>
          </a:extLst>
        </xdr:cNvPr>
        <xdr:cNvCxnSpPr/>
      </xdr:nvCxnSpPr>
      <xdr:spPr>
        <a:xfrm>
          <a:off x="9617075" y="68481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AF3CA0AC-8D2D-46CD-83E4-2DFB51B661B5}"/>
            </a:ext>
          </a:extLst>
        </xdr:cNvPr>
        <xdr:cNvSpPr txBox="1"/>
      </xdr:nvSpPr>
      <xdr:spPr>
        <a:xfrm>
          <a:off x="9729788"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8F4974ED-9118-4AF8-828F-818B1FE5CC4E}"/>
            </a:ext>
          </a:extLst>
        </xdr:cNvPr>
        <xdr:cNvCxnSpPr/>
      </xdr:nvCxnSpPr>
      <xdr:spPr>
        <a:xfrm>
          <a:off x="9617075" y="55862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B34B0DC9-E68E-4EC7-9DB1-B3B73F901617}"/>
            </a:ext>
          </a:extLst>
        </xdr:cNvPr>
        <xdr:cNvSpPr txBox="1"/>
      </xdr:nvSpPr>
      <xdr:spPr>
        <a:xfrm>
          <a:off x="9729788" y="6397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5AB63F30-7697-47A6-A531-6F6504BFD531}"/>
            </a:ext>
          </a:extLst>
        </xdr:cNvPr>
        <xdr:cNvSpPr/>
      </xdr:nvSpPr>
      <xdr:spPr>
        <a:xfrm>
          <a:off x="9655175" y="65364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AD6AED1D-F756-43A7-BAD8-B7867C68D29D}"/>
            </a:ext>
          </a:extLst>
        </xdr:cNvPr>
        <xdr:cNvSpPr/>
      </xdr:nvSpPr>
      <xdr:spPr>
        <a:xfrm>
          <a:off x="8874125" y="65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FF03C30F-968E-4886-B18A-6845C29A0A6A}"/>
            </a:ext>
          </a:extLst>
        </xdr:cNvPr>
        <xdr:cNvSpPr/>
      </xdr:nvSpPr>
      <xdr:spPr>
        <a:xfrm>
          <a:off x="8056563" y="6553644"/>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E24D82D0-CB9E-4575-8B84-A853AD1CA658}"/>
            </a:ext>
          </a:extLst>
        </xdr:cNvPr>
        <xdr:cNvSpPr/>
      </xdr:nvSpPr>
      <xdr:spPr>
        <a:xfrm>
          <a:off x="7224713" y="655135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D023CC5E-2583-4E3E-888B-355C95F4F79C}"/>
            </a:ext>
          </a:extLst>
        </xdr:cNvPr>
        <xdr:cNvSpPr/>
      </xdr:nvSpPr>
      <xdr:spPr>
        <a:xfrm>
          <a:off x="6407150" y="65568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A58022-7184-4BDA-894C-5E6415DA7329}"/>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4987CB-5473-472D-A254-2EE8BC2F6D71}"/>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AABFF2-0803-47B4-8EEC-0AD16DD34479}"/>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06237D-863E-40BF-A882-C5C682D35A3B}"/>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2089E6-BD07-419D-87E5-37A45280B022}"/>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161379</xdr:rowOff>
    </xdr:from>
    <xdr:to>
      <xdr:col>55</xdr:col>
      <xdr:colOff>50800</xdr:colOff>
      <xdr:row>41</xdr:row>
      <xdr:rowOff>91529</xdr:rowOff>
    </xdr:to>
    <xdr:sp macro="" textlink="">
      <xdr:nvSpPr>
        <xdr:cNvPr id="130" name="楕円 129">
          <a:extLst>
            <a:ext uri="{FF2B5EF4-FFF2-40B4-BE49-F238E27FC236}">
              <a16:creationId xmlns:a16="http://schemas.microsoft.com/office/drawing/2014/main" id="{4B3E648F-C3F3-4721-B170-FD97B2F2C2D1}"/>
            </a:ext>
          </a:extLst>
        </xdr:cNvPr>
        <xdr:cNvSpPr/>
      </xdr:nvSpPr>
      <xdr:spPr>
        <a:xfrm>
          <a:off x="9655175" y="664790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139806</xdr:rowOff>
    </xdr:from>
    <xdr:ext cx="469744" cy="259045"/>
    <xdr:sp macro="" textlink="">
      <xdr:nvSpPr>
        <xdr:cNvPr id="131" name="【道路】&#10;一人当たり延長該当値テキスト">
          <a:extLst>
            <a:ext uri="{FF2B5EF4-FFF2-40B4-BE49-F238E27FC236}">
              <a16:creationId xmlns:a16="http://schemas.microsoft.com/office/drawing/2014/main" id="{A7DB31D9-71F4-48FB-BBA0-9A135E2B5243}"/>
            </a:ext>
          </a:extLst>
        </xdr:cNvPr>
        <xdr:cNvSpPr txBox="1"/>
      </xdr:nvSpPr>
      <xdr:spPr>
        <a:xfrm>
          <a:off x="9729788" y="66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161303</xdr:rowOff>
    </xdr:from>
    <xdr:to>
      <xdr:col>50</xdr:col>
      <xdr:colOff>165100</xdr:colOff>
      <xdr:row>41</xdr:row>
      <xdr:rowOff>91453</xdr:rowOff>
    </xdr:to>
    <xdr:sp macro="" textlink="">
      <xdr:nvSpPr>
        <xdr:cNvPr id="132" name="楕円 131">
          <a:extLst>
            <a:ext uri="{FF2B5EF4-FFF2-40B4-BE49-F238E27FC236}">
              <a16:creationId xmlns:a16="http://schemas.microsoft.com/office/drawing/2014/main" id="{9BB6D821-BCE8-4094-803D-53739F2B23E7}"/>
            </a:ext>
          </a:extLst>
        </xdr:cNvPr>
        <xdr:cNvSpPr/>
      </xdr:nvSpPr>
      <xdr:spPr>
        <a:xfrm>
          <a:off x="8874125" y="66478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40653</xdr:rowOff>
    </xdr:from>
    <xdr:to>
      <xdr:col>55</xdr:col>
      <xdr:colOff>0</xdr:colOff>
      <xdr:row>41</xdr:row>
      <xdr:rowOff>40729</xdr:rowOff>
    </xdr:to>
    <xdr:cxnSp macro="">
      <xdr:nvCxnSpPr>
        <xdr:cNvPr id="133" name="直線コネクタ 132">
          <a:extLst>
            <a:ext uri="{FF2B5EF4-FFF2-40B4-BE49-F238E27FC236}">
              <a16:creationId xmlns:a16="http://schemas.microsoft.com/office/drawing/2014/main" id="{AD89B7EA-64CC-4121-AAF5-D6A106CE25BE}"/>
            </a:ext>
          </a:extLst>
        </xdr:cNvPr>
        <xdr:cNvCxnSpPr/>
      </xdr:nvCxnSpPr>
      <xdr:spPr>
        <a:xfrm>
          <a:off x="8924925" y="6689103"/>
          <a:ext cx="766763"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163093</xdr:rowOff>
    </xdr:from>
    <xdr:to>
      <xdr:col>46</xdr:col>
      <xdr:colOff>38100</xdr:colOff>
      <xdr:row>41</xdr:row>
      <xdr:rowOff>93243</xdr:rowOff>
    </xdr:to>
    <xdr:sp macro="" textlink="">
      <xdr:nvSpPr>
        <xdr:cNvPr id="134" name="楕円 133">
          <a:extLst>
            <a:ext uri="{FF2B5EF4-FFF2-40B4-BE49-F238E27FC236}">
              <a16:creationId xmlns:a16="http://schemas.microsoft.com/office/drawing/2014/main" id="{C4E2DC0C-3FA9-4653-91AF-385F22FE25CE}"/>
            </a:ext>
          </a:extLst>
        </xdr:cNvPr>
        <xdr:cNvSpPr/>
      </xdr:nvSpPr>
      <xdr:spPr>
        <a:xfrm>
          <a:off x="8056563" y="664961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40653</xdr:rowOff>
    </xdr:from>
    <xdr:to>
      <xdr:col>50</xdr:col>
      <xdr:colOff>114300</xdr:colOff>
      <xdr:row>41</xdr:row>
      <xdr:rowOff>42443</xdr:rowOff>
    </xdr:to>
    <xdr:cxnSp macro="">
      <xdr:nvCxnSpPr>
        <xdr:cNvPr id="135" name="直線コネクタ 134">
          <a:extLst>
            <a:ext uri="{FF2B5EF4-FFF2-40B4-BE49-F238E27FC236}">
              <a16:creationId xmlns:a16="http://schemas.microsoft.com/office/drawing/2014/main" id="{4CE7FB2B-BAC5-4DDC-9E12-FAFB6F54B59E}"/>
            </a:ext>
          </a:extLst>
        </xdr:cNvPr>
        <xdr:cNvCxnSpPr/>
      </xdr:nvCxnSpPr>
      <xdr:spPr>
        <a:xfrm flipV="1">
          <a:off x="8107363" y="6689103"/>
          <a:ext cx="817562"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163093</xdr:rowOff>
    </xdr:from>
    <xdr:to>
      <xdr:col>41</xdr:col>
      <xdr:colOff>101600</xdr:colOff>
      <xdr:row>41</xdr:row>
      <xdr:rowOff>93243</xdr:rowOff>
    </xdr:to>
    <xdr:sp macro="" textlink="">
      <xdr:nvSpPr>
        <xdr:cNvPr id="136" name="楕円 135">
          <a:extLst>
            <a:ext uri="{FF2B5EF4-FFF2-40B4-BE49-F238E27FC236}">
              <a16:creationId xmlns:a16="http://schemas.microsoft.com/office/drawing/2014/main" id="{C824CB4E-7767-4B54-81F0-FFD6BE46C785}"/>
            </a:ext>
          </a:extLst>
        </xdr:cNvPr>
        <xdr:cNvSpPr/>
      </xdr:nvSpPr>
      <xdr:spPr>
        <a:xfrm>
          <a:off x="7224713" y="66496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42443</xdr:rowOff>
    </xdr:from>
    <xdr:to>
      <xdr:col>45</xdr:col>
      <xdr:colOff>177800</xdr:colOff>
      <xdr:row>41</xdr:row>
      <xdr:rowOff>42443</xdr:rowOff>
    </xdr:to>
    <xdr:cxnSp macro="">
      <xdr:nvCxnSpPr>
        <xdr:cNvPr id="137" name="直線コネクタ 136">
          <a:extLst>
            <a:ext uri="{FF2B5EF4-FFF2-40B4-BE49-F238E27FC236}">
              <a16:creationId xmlns:a16="http://schemas.microsoft.com/office/drawing/2014/main" id="{F92DE155-5D89-4843-855A-7617A402F78A}"/>
            </a:ext>
          </a:extLst>
        </xdr:cNvPr>
        <xdr:cNvCxnSpPr/>
      </xdr:nvCxnSpPr>
      <xdr:spPr>
        <a:xfrm>
          <a:off x="7275513" y="6690893"/>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163970</xdr:rowOff>
    </xdr:from>
    <xdr:to>
      <xdr:col>36</xdr:col>
      <xdr:colOff>165100</xdr:colOff>
      <xdr:row>41</xdr:row>
      <xdr:rowOff>94120</xdr:rowOff>
    </xdr:to>
    <xdr:sp macro="" textlink="">
      <xdr:nvSpPr>
        <xdr:cNvPr id="138" name="楕円 137">
          <a:extLst>
            <a:ext uri="{FF2B5EF4-FFF2-40B4-BE49-F238E27FC236}">
              <a16:creationId xmlns:a16="http://schemas.microsoft.com/office/drawing/2014/main" id="{F0EA9C5E-4573-482B-9ECA-C0B1AFD418E6}"/>
            </a:ext>
          </a:extLst>
        </xdr:cNvPr>
        <xdr:cNvSpPr/>
      </xdr:nvSpPr>
      <xdr:spPr>
        <a:xfrm>
          <a:off x="6407150" y="66504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42443</xdr:rowOff>
    </xdr:from>
    <xdr:to>
      <xdr:col>41</xdr:col>
      <xdr:colOff>50800</xdr:colOff>
      <xdr:row>41</xdr:row>
      <xdr:rowOff>43320</xdr:rowOff>
    </xdr:to>
    <xdr:cxnSp macro="">
      <xdr:nvCxnSpPr>
        <xdr:cNvPr id="139" name="直線コネクタ 138">
          <a:extLst>
            <a:ext uri="{FF2B5EF4-FFF2-40B4-BE49-F238E27FC236}">
              <a16:creationId xmlns:a16="http://schemas.microsoft.com/office/drawing/2014/main" id="{4E462070-93CB-4325-92A7-5B28AEDA1441}"/>
            </a:ext>
          </a:extLst>
        </xdr:cNvPr>
        <xdr:cNvCxnSpPr/>
      </xdr:nvCxnSpPr>
      <xdr:spPr>
        <a:xfrm flipV="1">
          <a:off x="6457950" y="6690893"/>
          <a:ext cx="817563"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40DEC9ED-DCA6-438E-8FDB-E77E0AFEAEB7}"/>
            </a:ext>
          </a:extLst>
        </xdr:cNvPr>
        <xdr:cNvSpPr txBox="1"/>
      </xdr:nvSpPr>
      <xdr:spPr>
        <a:xfrm>
          <a:off x="8691640" y="63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81E362C-9186-4084-AB9E-035382EE27C1}"/>
            </a:ext>
          </a:extLst>
        </xdr:cNvPr>
        <xdr:cNvSpPr txBox="1"/>
      </xdr:nvSpPr>
      <xdr:spPr>
        <a:xfrm>
          <a:off x="7886777" y="63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331F2D91-169F-4CB6-A1DC-8CF9087523D5}"/>
            </a:ext>
          </a:extLst>
        </xdr:cNvPr>
        <xdr:cNvSpPr txBox="1"/>
      </xdr:nvSpPr>
      <xdr:spPr>
        <a:xfrm>
          <a:off x="7054927" y="633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3FA797EC-27DE-445A-A2BA-0096AB45D22E}"/>
            </a:ext>
          </a:extLst>
        </xdr:cNvPr>
        <xdr:cNvSpPr txBox="1"/>
      </xdr:nvSpPr>
      <xdr:spPr>
        <a:xfrm>
          <a:off x="6237365"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82580</xdr:rowOff>
    </xdr:from>
    <xdr:ext cx="469744" cy="259045"/>
    <xdr:sp macro="" textlink="">
      <xdr:nvSpPr>
        <xdr:cNvPr id="144" name="n_1mainValue【道路】&#10;一人当たり延長">
          <a:extLst>
            <a:ext uri="{FF2B5EF4-FFF2-40B4-BE49-F238E27FC236}">
              <a16:creationId xmlns:a16="http://schemas.microsoft.com/office/drawing/2014/main" id="{A283C6EE-F455-4C7D-B986-795090D41966}"/>
            </a:ext>
          </a:extLst>
        </xdr:cNvPr>
        <xdr:cNvSpPr txBox="1"/>
      </xdr:nvSpPr>
      <xdr:spPr>
        <a:xfrm>
          <a:off x="8691640" y="673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84370</xdr:rowOff>
    </xdr:from>
    <xdr:ext cx="469744" cy="259045"/>
    <xdr:sp macro="" textlink="">
      <xdr:nvSpPr>
        <xdr:cNvPr id="145" name="n_2mainValue【道路】&#10;一人当たり延長">
          <a:extLst>
            <a:ext uri="{FF2B5EF4-FFF2-40B4-BE49-F238E27FC236}">
              <a16:creationId xmlns:a16="http://schemas.microsoft.com/office/drawing/2014/main" id="{5FD3F543-2FCD-4BD0-867D-62AC818B69BC}"/>
            </a:ext>
          </a:extLst>
        </xdr:cNvPr>
        <xdr:cNvSpPr txBox="1"/>
      </xdr:nvSpPr>
      <xdr:spPr>
        <a:xfrm>
          <a:off x="7886777"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84370</xdr:rowOff>
    </xdr:from>
    <xdr:ext cx="469744" cy="259045"/>
    <xdr:sp macro="" textlink="">
      <xdr:nvSpPr>
        <xdr:cNvPr id="146" name="n_3mainValue【道路】&#10;一人当たり延長">
          <a:extLst>
            <a:ext uri="{FF2B5EF4-FFF2-40B4-BE49-F238E27FC236}">
              <a16:creationId xmlns:a16="http://schemas.microsoft.com/office/drawing/2014/main" id="{AAB4538C-3DF1-486D-89B5-5E0EEBC41D38}"/>
            </a:ext>
          </a:extLst>
        </xdr:cNvPr>
        <xdr:cNvSpPr txBox="1"/>
      </xdr:nvSpPr>
      <xdr:spPr>
        <a:xfrm>
          <a:off x="7054927"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85247</xdr:rowOff>
    </xdr:from>
    <xdr:ext cx="469744" cy="259045"/>
    <xdr:sp macro="" textlink="">
      <xdr:nvSpPr>
        <xdr:cNvPr id="147" name="n_4mainValue【道路】&#10;一人当たり延長">
          <a:extLst>
            <a:ext uri="{FF2B5EF4-FFF2-40B4-BE49-F238E27FC236}">
              <a16:creationId xmlns:a16="http://schemas.microsoft.com/office/drawing/2014/main" id="{960082BE-FE93-4BFB-AE0C-E2BC0C60AC87}"/>
            </a:ext>
          </a:extLst>
        </xdr:cNvPr>
        <xdr:cNvSpPr txBox="1"/>
      </xdr:nvSpPr>
      <xdr:spPr>
        <a:xfrm>
          <a:off x="6237365" y="67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7A2B30C-C17A-4D9A-948D-B9E31F8628D8}"/>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67538F1-A022-43C1-A6E4-6E8F71885E0A}"/>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47D895-EE5F-4F60-BB9D-D5D4EA358263}"/>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7BB82C-5BAC-4918-9EF5-DB06A8AC6C0F}"/>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DA54618-098C-4D72-8D35-3B8D613E972C}"/>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415D3EA-CA16-4AA1-8F07-B64825BD4EEA}"/>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0259B6-A775-4F70-950F-189925D0CB6E}"/>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4F3442A-1377-4712-924D-2C9308EED978}"/>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42E963-537C-4C99-B610-A4E01707F5DA}"/>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32AA36-8849-4885-93AD-29E3A7D4B03C}"/>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D154B49-0352-41E2-9049-9E3877BB6C42}"/>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E8A5FB1-1AFF-4FDF-B1FC-356AEBE76561}"/>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73FB238-4715-4B08-9679-279C38DE7A47}"/>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BA9B773-A415-4F4D-AAB8-2BE908884EAA}"/>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4743DC0-10BE-480E-8617-0DEA4BF33A16}"/>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5F4B081-0965-462B-9B0D-AA832D379655}"/>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10C3C99-7A1F-44A3-BA26-B58EF708463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D5EE8EB-5307-4CCA-A1B2-6F9F992558B2}"/>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69971A5-6D64-443B-A032-F3F518022DC0}"/>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6ABEEE6-6CBD-4357-B553-D227C76EF0DA}"/>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B87F7ED-15F5-4599-B02A-28ED06D103D8}"/>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461F0D9-B03C-48AC-9CAF-01B3C6E84824}"/>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4FEB0C1-4D5A-4CE4-BB1F-9A776A1E8668}"/>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EFBCEF7-1BAE-42BE-97E4-B0FA1C6A80AF}"/>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8C86C6A-9EA1-46C1-AFDB-A7FA320BE487}"/>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5BF0A622-3A96-42EC-97D3-54BC50A6CF30}"/>
            </a:ext>
          </a:extLst>
        </xdr:cNvPr>
        <xdr:cNvCxnSpPr/>
      </xdr:nvCxnSpPr>
      <xdr:spPr>
        <a:xfrm flipV="1">
          <a:off x="4291965" y="9093653"/>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B4B45C1-A113-4DE1-AF24-62D2203A8C03}"/>
            </a:ext>
          </a:extLst>
        </xdr:cNvPr>
        <xdr:cNvSpPr txBox="1"/>
      </xdr:nvSpPr>
      <xdr:spPr>
        <a:xfrm>
          <a:off x="4330700"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D2B2761-7F99-49F3-A0C1-58A38A3B13E7}"/>
            </a:ext>
          </a:extLst>
        </xdr:cNvPr>
        <xdr:cNvCxnSpPr/>
      </xdr:nvCxnSpPr>
      <xdr:spPr>
        <a:xfrm>
          <a:off x="4217988" y="1037109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E00FE2B-8772-4B46-9798-9E9E704FD6A9}"/>
            </a:ext>
          </a:extLst>
        </xdr:cNvPr>
        <xdr:cNvSpPr txBox="1"/>
      </xdr:nvSpPr>
      <xdr:spPr>
        <a:xfrm>
          <a:off x="4330700" y="8887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F6C8B67D-D432-4E13-8FD8-617628AD0CE7}"/>
            </a:ext>
          </a:extLst>
        </xdr:cNvPr>
        <xdr:cNvCxnSpPr/>
      </xdr:nvCxnSpPr>
      <xdr:spPr>
        <a:xfrm>
          <a:off x="4217988" y="90936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2D118B-DD98-4C30-B79B-888F928FBAF6}"/>
            </a:ext>
          </a:extLst>
        </xdr:cNvPr>
        <xdr:cNvSpPr txBox="1"/>
      </xdr:nvSpPr>
      <xdr:spPr>
        <a:xfrm>
          <a:off x="4330700" y="9843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F78CC2A-44D3-48A4-AF8F-5ABD636BD7B1}"/>
            </a:ext>
          </a:extLst>
        </xdr:cNvPr>
        <xdr:cNvSpPr/>
      </xdr:nvSpPr>
      <xdr:spPr>
        <a:xfrm>
          <a:off x="4241800" y="98652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DB2DFCDD-546C-4B80-9407-366BEBA270C8}"/>
            </a:ext>
          </a:extLst>
        </xdr:cNvPr>
        <xdr:cNvSpPr/>
      </xdr:nvSpPr>
      <xdr:spPr>
        <a:xfrm>
          <a:off x="3475038" y="98522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DBA4E93-6D67-463D-BC23-1392BA168401}"/>
            </a:ext>
          </a:extLst>
        </xdr:cNvPr>
        <xdr:cNvSpPr/>
      </xdr:nvSpPr>
      <xdr:spPr>
        <a:xfrm>
          <a:off x="2643188" y="98309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F593AA4-F11E-4C6E-BF4F-3CE551F88F30}"/>
            </a:ext>
          </a:extLst>
        </xdr:cNvPr>
        <xdr:cNvSpPr/>
      </xdr:nvSpPr>
      <xdr:spPr>
        <a:xfrm>
          <a:off x="1825625" y="98081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DF7A5869-E9C0-45EC-9205-39534417DEC2}"/>
            </a:ext>
          </a:extLst>
        </xdr:cNvPr>
        <xdr:cNvSpPr/>
      </xdr:nvSpPr>
      <xdr:spPr>
        <a:xfrm>
          <a:off x="1008063" y="978689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D1DCC4-EA0F-43C9-81C2-0295D338836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0C12DE-334D-49F3-BC61-E81A4E03322D}"/>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331B65-7B43-4711-A645-A1ED0C91DC5D}"/>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983438D-558F-45B9-9039-70ED1447E159}"/>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DF4A22-8E45-44F4-AF4E-60962733CABA}"/>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9" name="楕円 188">
          <a:extLst>
            <a:ext uri="{FF2B5EF4-FFF2-40B4-BE49-F238E27FC236}">
              <a16:creationId xmlns:a16="http://schemas.microsoft.com/office/drawing/2014/main" id="{209DE7EB-498B-425E-8D09-3A4334631E0C}"/>
            </a:ext>
          </a:extLst>
        </xdr:cNvPr>
        <xdr:cNvSpPr/>
      </xdr:nvSpPr>
      <xdr:spPr>
        <a:xfrm>
          <a:off x="4241800" y="9796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FE8EFB6-F1A3-4F8F-82CE-129FB3C2529B}"/>
            </a:ext>
          </a:extLst>
        </xdr:cNvPr>
        <xdr:cNvSpPr txBox="1"/>
      </xdr:nvSpPr>
      <xdr:spPr>
        <a:xfrm>
          <a:off x="4330700"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1" name="楕円 190">
          <a:extLst>
            <a:ext uri="{FF2B5EF4-FFF2-40B4-BE49-F238E27FC236}">
              <a16:creationId xmlns:a16="http://schemas.microsoft.com/office/drawing/2014/main" id="{35C9AAE4-9C4E-452B-B8EC-D2F28B206301}"/>
            </a:ext>
          </a:extLst>
        </xdr:cNvPr>
        <xdr:cNvSpPr/>
      </xdr:nvSpPr>
      <xdr:spPr>
        <a:xfrm>
          <a:off x="3475038" y="976729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122465</xdr:rowOff>
    </xdr:to>
    <xdr:cxnSp macro="">
      <xdr:nvCxnSpPr>
        <xdr:cNvPr id="192" name="直線コネクタ 191">
          <a:extLst>
            <a:ext uri="{FF2B5EF4-FFF2-40B4-BE49-F238E27FC236}">
              <a16:creationId xmlns:a16="http://schemas.microsoft.com/office/drawing/2014/main" id="{829F982B-4D95-4B93-A336-8FDFE774AF55}"/>
            </a:ext>
          </a:extLst>
        </xdr:cNvPr>
        <xdr:cNvCxnSpPr/>
      </xdr:nvCxnSpPr>
      <xdr:spPr>
        <a:xfrm>
          <a:off x="3525838" y="9818098"/>
          <a:ext cx="766762"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3" name="楕円 192">
          <a:extLst>
            <a:ext uri="{FF2B5EF4-FFF2-40B4-BE49-F238E27FC236}">
              <a16:creationId xmlns:a16="http://schemas.microsoft.com/office/drawing/2014/main" id="{CC9F1320-2A3C-402A-8F8D-984470D9E0D7}"/>
            </a:ext>
          </a:extLst>
        </xdr:cNvPr>
        <xdr:cNvSpPr/>
      </xdr:nvSpPr>
      <xdr:spPr>
        <a:xfrm>
          <a:off x="2643188" y="97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93073</xdr:rowOff>
    </xdr:to>
    <xdr:cxnSp macro="">
      <xdr:nvCxnSpPr>
        <xdr:cNvPr id="194" name="直線コネクタ 193">
          <a:extLst>
            <a:ext uri="{FF2B5EF4-FFF2-40B4-BE49-F238E27FC236}">
              <a16:creationId xmlns:a16="http://schemas.microsoft.com/office/drawing/2014/main" id="{BF876029-19CC-4E7D-B247-D4042F87307E}"/>
            </a:ext>
          </a:extLst>
        </xdr:cNvPr>
        <xdr:cNvCxnSpPr/>
      </xdr:nvCxnSpPr>
      <xdr:spPr>
        <a:xfrm>
          <a:off x="2693988" y="9788706"/>
          <a:ext cx="8318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a:extLst>
            <a:ext uri="{FF2B5EF4-FFF2-40B4-BE49-F238E27FC236}">
              <a16:creationId xmlns:a16="http://schemas.microsoft.com/office/drawing/2014/main" id="{3E218FD0-7F29-4645-8B71-E7732BF3AB33}"/>
            </a:ext>
          </a:extLst>
        </xdr:cNvPr>
        <xdr:cNvSpPr/>
      </xdr:nvSpPr>
      <xdr:spPr>
        <a:xfrm>
          <a:off x="1825625" y="97131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63681</xdr:rowOff>
    </xdr:to>
    <xdr:cxnSp macro="">
      <xdr:nvCxnSpPr>
        <xdr:cNvPr id="196" name="直線コネクタ 195">
          <a:extLst>
            <a:ext uri="{FF2B5EF4-FFF2-40B4-BE49-F238E27FC236}">
              <a16:creationId xmlns:a16="http://schemas.microsoft.com/office/drawing/2014/main" id="{91856BB2-2354-4013-9C92-1C9F6B1B6B23}"/>
            </a:ext>
          </a:extLst>
        </xdr:cNvPr>
        <xdr:cNvCxnSpPr/>
      </xdr:nvCxnSpPr>
      <xdr:spPr>
        <a:xfrm>
          <a:off x="1876425" y="9754416"/>
          <a:ext cx="81756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a:extLst>
            <a:ext uri="{FF2B5EF4-FFF2-40B4-BE49-F238E27FC236}">
              <a16:creationId xmlns:a16="http://schemas.microsoft.com/office/drawing/2014/main" id="{7ADEC78D-75B3-41D9-B4E8-10921736231F}"/>
            </a:ext>
          </a:extLst>
        </xdr:cNvPr>
        <xdr:cNvSpPr/>
      </xdr:nvSpPr>
      <xdr:spPr>
        <a:xfrm>
          <a:off x="1008063" y="97232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48985</xdr:rowOff>
    </xdr:to>
    <xdr:cxnSp macro="">
      <xdr:nvCxnSpPr>
        <xdr:cNvPr id="198" name="直線コネクタ 197">
          <a:extLst>
            <a:ext uri="{FF2B5EF4-FFF2-40B4-BE49-F238E27FC236}">
              <a16:creationId xmlns:a16="http://schemas.microsoft.com/office/drawing/2014/main" id="{503DE00E-9B96-416C-96C4-FBB94183FD16}"/>
            </a:ext>
          </a:extLst>
        </xdr:cNvPr>
        <xdr:cNvCxnSpPr/>
      </xdr:nvCxnSpPr>
      <xdr:spPr>
        <a:xfrm flipV="1">
          <a:off x="1058863" y="9754416"/>
          <a:ext cx="817562"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0EAEA18-2639-47AD-B80B-3A30F2A6234C}"/>
            </a:ext>
          </a:extLst>
        </xdr:cNvPr>
        <xdr:cNvSpPr txBox="1"/>
      </xdr:nvSpPr>
      <xdr:spPr>
        <a:xfrm>
          <a:off x="3324869" y="993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707CB8-41D0-49B7-A5C0-0C42DF5916D6}"/>
            </a:ext>
          </a:extLst>
        </xdr:cNvPr>
        <xdr:cNvSpPr txBox="1"/>
      </xdr:nvSpPr>
      <xdr:spPr>
        <a:xfrm>
          <a:off x="2505719"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F8E130D-9F85-4DF6-A876-E19F091DCDE6}"/>
            </a:ext>
          </a:extLst>
        </xdr:cNvPr>
        <xdr:cNvSpPr txBox="1"/>
      </xdr:nvSpPr>
      <xdr:spPr>
        <a:xfrm>
          <a:off x="1688157"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19521D8-D25C-4D7E-8AC1-94267D73F920}"/>
            </a:ext>
          </a:extLst>
        </xdr:cNvPr>
        <xdr:cNvSpPr txBox="1"/>
      </xdr:nvSpPr>
      <xdr:spPr>
        <a:xfrm>
          <a:off x="870594"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36498C-60A4-40CC-B7DE-15B72B9363D6}"/>
            </a:ext>
          </a:extLst>
        </xdr:cNvPr>
        <xdr:cNvSpPr txBox="1"/>
      </xdr:nvSpPr>
      <xdr:spPr>
        <a:xfrm>
          <a:off x="3324869" y="9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8266176-5D49-47F4-9A06-A1A7DF792062}"/>
            </a:ext>
          </a:extLst>
        </xdr:cNvPr>
        <xdr:cNvSpPr txBox="1"/>
      </xdr:nvSpPr>
      <xdr:spPr>
        <a:xfrm>
          <a:off x="2505719" y="953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C6CCE82-A569-4E20-8C7B-AD9C3EFE239B}"/>
            </a:ext>
          </a:extLst>
        </xdr:cNvPr>
        <xdr:cNvSpPr txBox="1"/>
      </xdr:nvSpPr>
      <xdr:spPr>
        <a:xfrm>
          <a:off x="1688157"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25FA5D7-E421-4B00-B2C8-0A8AE1217F15}"/>
            </a:ext>
          </a:extLst>
        </xdr:cNvPr>
        <xdr:cNvSpPr txBox="1"/>
      </xdr:nvSpPr>
      <xdr:spPr>
        <a:xfrm>
          <a:off x="870594" y="951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CB0948B-DC45-4F58-99F2-C22BB9D48E5C}"/>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962F2A6-225F-493A-944C-BAEFF5C4E724}"/>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143980-D6DE-4F22-86B1-F3F0FD52C9D4}"/>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83C24AE-EB90-4D1C-AE8C-4E21C377CBF0}"/>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BEB24FF-8152-4472-9A4E-7E3574A38227}"/>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C2EEC3C-D7B2-4778-A7B5-22D9F9F5C8C5}"/>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EC852D-CD5E-4AEE-9F05-671B1A615FF9}"/>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73EF3C-10B1-458A-AE66-DCEA1C25B8B8}"/>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08B47E-3526-4E0F-9CC7-FF555E6C549E}"/>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0DDAAA0-F781-44EB-9C98-A94343EC3613}"/>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A8E3B97-D8F6-4F72-82A4-3273EBB35F98}"/>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A0F9DBB-53E7-4190-92FF-716B737B56C0}"/>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D82E2D8-5EDB-4D4C-8CB8-4F7EEDD0A497}"/>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87124A6-239C-4037-9F43-7322FE21DE90}"/>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D72A893-00A1-4E5E-9FC7-7A1DD17879C4}"/>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D241B95-D670-4B8F-B657-893C05E3B6B5}"/>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29EC908-0106-4506-A128-CFBD8D5A94EC}"/>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8849AB0-AB79-4554-A7AD-FAC787D1FEEF}"/>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31D43C9-9B29-4422-BDFD-1633A4981590}"/>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35D7115-22D9-4C1C-81B4-D8602BD5A6DC}"/>
            </a:ext>
          </a:extLst>
        </xdr:cNvPr>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5DED033-0ED6-458A-B501-0C4B451C94EB}"/>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ECAA16D-9A92-40CD-AB30-8225290EC977}"/>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623247F-A03B-441A-B1A4-140E103800A9}"/>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9D7FD2FF-6647-49B4-ACF0-520C1BD63410}"/>
            </a:ext>
          </a:extLst>
        </xdr:cNvPr>
        <xdr:cNvCxnSpPr/>
      </xdr:nvCxnSpPr>
      <xdr:spPr>
        <a:xfrm flipV="1">
          <a:off x="9691053" y="90907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7EE3CA9-B1B5-4F7A-A73C-B2513346F38E}"/>
            </a:ext>
          </a:extLst>
        </xdr:cNvPr>
        <xdr:cNvSpPr txBox="1"/>
      </xdr:nvSpPr>
      <xdr:spPr>
        <a:xfrm>
          <a:off x="9729788" y="1044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1027C37-3610-4B12-8276-52EA8E51BACF}"/>
            </a:ext>
          </a:extLst>
        </xdr:cNvPr>
        <xdr:cNvCxnSpPr/>
      </xdr:nvCxnSpPr>
      <xdr:spPr>
        <a:xfrm>
          <a:off x="9617075" y="104451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C09A66E-4BA6-4721-878D-856EA9DF3B4E}"/>
            </a:ext>
          </a:extLst>
        </xdr:cNvPr>
        <xdr:cNvSpPr txBox="1"/>
      </xdr:nvSpPr>
      <xdr:spPr>
        <a:xfrm>
          <a:off x="9729788" y="8885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EA3995BD-2A63-4D21-A4D5-84D51D6EB5C5}"/>
            </a:ext>
          </a:extLst>
        </xdr:cNvPr>
        <xdr:cNvCxnSpPr/>
      </xdr:nvCxnSpPr>
      <xdr:spPr>
        <a:xfrm>
          <a:off x="9617075" y="90907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BF53368-C4D2-4539-BF1A-485C60C58554}"/>
            </a:ext>
          </a:extLst>
        </xdr:cNvPr>
        <xdr:cNvSpPr txBox="1"/>
      </xdr:nvSpPr>
      <xdr:spPr>
        <a:xfrm>
          <a:off x="9729788" y="101341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1290BEAE-DE27-4D38-A5E8-72EAE67C4214}"/>
            </a:ext>
          </a:extLst>
        </xdr:cNvPr>
        <xdr:cNvSpPr/>
      </xdr:nvSpPr>
      <xdr:spPr>
        <a:xfrm>
          <a:off x="9655175" y="102731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37000BD2-9AB5-4FA6-93E9-7705DD5D753C}"/>
            </a:ext>
          </a:extLst>
        </xdr:cNvPr>
        <xdr:cNvSpPr/>
      </xdr:nvSpPr>
      <xdr:spPr>
        <a:xfrm>
          <a:off x="8874125" y="1027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6E684FB0-6F6F-49B6-87B0-A9C30A93D569}"/>
            </a:ext>
          </a:extLst>
        </xdr:cNvPr>
        <xdr:cNvSpPr/>
      </xdr:nvSpPr>
      <xdr:spPr>
        <a:xfrm>
          <a:off x="8056563" y="102687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E932021D-55EE-447B-817D-6D37CD520A15}"/>
            </a:ext>
          </a:extLst>
        </xdr:cNvPr>
        <xdr:cNvSpPr/>
      </xdr:nvSpPr>
      <xdr:spPr>
        <a:xfrm>
          <a:off x="7224713" y="1027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48F26D7A-2F4E-43D6-AA93-ABDBDE6C3A7C}"/>
            </a:ext>
          </a:extLst>
        </xdr:cNvPr>
        <xdr:cNvSpPr/>
      </xdr:nvSpPr>
      <xdr:spPr>
        <a:xfrm>
          <a:off x="6407150" y="102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64B399-A140-49EE-8AED-4D137CB6DCC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5413E5-B582-4E32-8EB3-7312F449B948}"/>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390EBC-B635-4B33-8B81-C7D56D583072}"/>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71FF8E-1F93-4A6B-ABAB-B729F42F35AC}"/>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A37DE1-70BC-4C5C-A342-29CE96227345}"/>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167147</xdr:rowOff>
    </xdr:from>
    <xdr:to>
      <xdr:col>55</xdr:col>
      <xdr:colOff>50800</xdr:colOff>
      <xdr:row>64</xdr:row>
      <xdr:rowOff>97297</xdr:rowOff>
    </xdr:to>
    <xdr:sp macro="" textlink="">
      <xdr:nvSpPr>
        <xdr:cNvPr id="246" name="楕円 245">
          <a:extLst>
            <a:ext uri="{FF2B5EF4-FFF2-40B4-BE49-F238E27FC236}">
              <a16:creationId xmlns:a16="http://schemas.microsoft.com/office/drawing/2014/main" id="{50661385-0EC3-412E-A5B0-7F69B6BB504C}"/>
            </a:ext>
          </a:extLst>
        </xdr:cNvPr>
        <xdr:cNvSpPr/>
      </xdr:nvSpPr>
      <xdr:spPr>
        <a:xfrm>
          <a:off x="9655175" y="1037318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82074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F22BAF5-4B71-4278-925B-30732432F94B}"/>
            </a:ext>
          </a:extLst>
        </xdr:cNvPr>
        <xdr:cNvSpPr txBox="1"/>
      </xdr:nvSpPr>
      <xdr:spPr>
        <a:xfrm>
          <a:off x="9729788" y="102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167097</xdr:rowOff>
    </xdr:from>
    <xdr:to>
      <xdr:col>50</xdr:col>
      <xdr:colOff>165100</xdr:colOff>
      <xdr:row>64</xdr:row>
      <xdr:rowOff>97247</xdr:rowOff>
    </xdr:to>
    <xdr:sp macro="" textlink="">
      <xdr:nvSpPr>
        <xdr:cNvPr id="248" name="楕円 247">
          <a:extLst>
            <a:ext uri="{FF2B5EF4-FFF2-40B4-BE49-F238E27FC236}">
              <a16:creationId xmlns:a16="http://schemas.microsoft.com/office/drawing/2014/main" id="{B3DD8D30-338C-4CD3-AA9E-10B3B575DC91}"/>
            </a:ext>
          </a:extLst>
        </xdr:cNvPr>
        <xdr:cNvSpPr/>
      </xdr:nvSpPr>
      <xdr:spPr>
        <a:xfrm>
          <a:off x="8874125" y="1037313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46447</xdr:rowOff>
    </xdr:from>
    <xdr:to>
      <xdr:col>55</xdr:col>
      <xdr:colOff>0</xdr:colOff>
      <xdr:row>64</xdr:row>
      <xdr:rowOff>46497</xdr:rowOff>
    </xdr:to>
    <xdr:cxnSp macro="">
      <xdr:nvCxnSpPr>
        <xdr:cNvPr id="249" name="直線コネクタ 248">
          <a:extLst>
            <a:ext uri="{FF2B5EF4-FFF2-40B4-BE49-F238E27FC236}">
              <a16:creationId xmlns:a16="http://schemas.microsoft.com/office/drawing/2014/main" id="{30B56880-F137-4F6D-825A-C9AD6870A753}"/>
            </a:ext>
          </a:extLst>
        </xdr:cNvPr>
        <xdr:cNvCxnSpPr/>
      </xdr:nvCxnSpPr>
      <xdr:spPr>
        <a:xfrm>
          <a:off x="8924925" y="10419172"/>
          <a:ext cx="766763"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167100</xdr:rowOff>
    </xdr:from>
    <xdr:to>
      <xdr:col>46</xdr:col>
      <xdr:colOff>38100</xdr:colOff>
      <xdr:row>64</xdr:row>
      <xdr:rowOff>97250</xdr:rowOff>
    </xdr:to>
    <xdr:sp macro="" textlink="">
      <xdr:nvSpPr>
        <xdr:cNvPr id="250" name="楕円 249">
          <a:extLst>
            <a:ext uri="{FF2B5EF4-FFF2-40B4-BE49-F238E27FC236}">
              <a16:creationId xmlns:a16="http://schemas.microsoft.com/office/drawing/2014/main" id="{FC37E66A-3939-4194-B85A-F73C08517742}"/>
            </a:ext>
          </a:extLst>
        </xdr:cNvPr>
        <xdr:cNvSpPr/>
      </xdr:nvSpPr>
      <xdr:spPr>
        <a:xfrm>
          <a:off x="8056563" y="1037313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46447</xdr:rowOff>
    </xdr:from>
    <xdr:to>
      <xdr:col>50</xdr:col>
      <xdr:colOff>114300</xdr:colOff>
      <xdr:row>64</xdr:row>
      <xdr:rowOff>46450</xdr:rowOff>
    </xdr:to>
    <xdr:cxnSp macro="">
      <xdr:nvCxnSpPr>
        <xdr:cNvPr id="251" name="直線コネクタ 250">
          <a:extLst>
            <a:ext uri="{FF2B5EF4-FFF2-40B4-BE49-F238E27FC236}">
              <a16:creationId xmlns:a16="http://schemas.microsoft.com/office/drawing/2014/main" id="{B80567D6-2227-4565-803E-586CADB4D55A}"/>
            </a:ext>
          </a:extLst>
        </xdr:cNvPr>
        <xdr:cNvCxnSpPr/>
      </xdr:nvCxnSpPr>
      <xdr:spPr>
        <a:xfrm flipV="1">
          <a:off x="8107363" y="10419172"/>
          <a:ext cx="817562"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166932</xdr:rowOff>
    </xdr:from>
    <xdr:to>
      <xdr:col>41</xdr:col>
      <xdr:colOff>101600</xdr:colOff>
      <xdr:row>64</xdr:row>
      <xdr:rowOff>97082</xdr:rowOff>
    </xdr:to>
    <xdr:sp macro="" textlink="">
      <xdr:nvSpPr>
        <xdr:cNvPr id="252" name="楕円 251">
          <a:extLst>
            <a:ext uri="{FF2B5EF4-FFF2-40B4-BE49-F238E27FC236}">
              <a16:creationId xmlns:a16="http://schemas.microsoft.com/office/drawing/2014/main" id="{AE9FA7F7-9A64-4237-8246-48CF50DD856B}"/>
            </a:ext>
          </a:extLst>
        </xdr:cNvPr>
        <xdr:cNvSpPr/>
      </xdr:nvSpPr>
      <xdr:spPr>
        <a:xfrm>
          <a:off x="7224713" y="1037296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46282</xdr:rowOff>
    </xdr:from>
    <xdr:to>
      <xdr:col>45</xdr:col>
      <xdr:colOff>177800</xdr:colOff>
      <xdr:row>64</xdr:row>
      <xdr:rowOff>46450</xdr:rowOff>
    </xdr:to>
    <xdr:cxnSp macro="">
      <xdr:nvCxnSpPr>
        <xdr:cNvPr id="253" name="直線コネクタ 252">
          <a:extLst>
            <a:ext uri="{FF2B5EF4-FFF2-40B4-BE49-F238E27FC236}">
              <a16:creationId xmlns:a16="http://schemas.microsoft.com/office/drawing/2014/main" id="{C483E5C2-7A17-4750-AC13-940AE11E7B9D}"/>
            </a:ext>
          </a:extLst>
        </xdr:cNvPr>
        <xdr:cNvCxnSpPr/>
      </xdr:nvCxnSpPr>
      <xdr:spPr>
        <a:xfrm>
          <a:off x="7275513" y="10419007"/>
          <a:ext cx="83185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168701</xdr:rowOff>
    </xdr:from>
    <xdr:to>
      <xdr:col>36</xdr:col>
      <xdr:colOff>165100</xdr:colOff>
      <xdr:row>64</xdr:row>
      <xdr:rowOff>98851</xdr:rowOff>
    </xdr:to>
    <xdr:sp macro="" textlink="">
      <xdr:nvSpPr>
        <xdr:cNvPr id="254" name="楕円 253">
          <a:extLst>
            <a:ext uri="{FF2B5EF4-FFF2-40B4-BE49-F238E27FC236}">
              <a16:creationId xmlns:a16="http://schemas.microsoft.com/office/drawing/2014/main" id="{B731C446-C474-4132-AC5E-24809005FAED}"/>
            </a:ext>
          </a:extLst>
        </xdr:cNvPr>
        <xdr:cNvSpPr/>
      </xdr:nvSpPr>
      <xdr:spPr>
        <a:xfrm>
          <a:off x="6407150" y="1037473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46282</xdr:rowOff>
    </xdr:from>
    <xdr:to>
      <xdr:col>41</xdr:col>
      <xdr:colOff>50800</xdr:colOff>
      <xdr:row>64</xdr:row>
      <xdr:rowOff>48051</xdr:rowOff>
    </xdr:to>
    <xdr:cxnSp macro="">
      <xdr:nvCxnSpPr>
        <xdr:cNvPr id="255" name="直線コネクタ 254">
          <a:extLst>
            <a:ext uri="{FF2B5EF4-FFF2-40B4-BE49-F238E27FC236}">
              <a16:creationId xmlns:a16="http://schemas.microsoft.com/office/drawing/2014/main" id="{65D845FF-B437-4B01-980F-ABBB314F38E8}"/>
            </a:ext>
          </a:extLst>
        </xdr:cNvPr>
        <xdr:cNvCxnSpPr/>
      </xdr:nvCxnSpPr>
      <xdr:spPr>
        <a:xfrm flipV="1">
          <a:off x="6457950" y="10419007"/>
          <a:ext cx="817563"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7D8AD0A-9E0E-464F-B9FA-EECEB4196938}"/>
            </a:ext>
          </a:extLst>
        </xdr:cNvPr>
        <xdr:cNvSpPr txBox="1"/>
      </xdr:nvSpPr>
      <xdr:spPr>
        <a:xfrm>
          <a:off x="8636533" y="1005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55308AD-2F3A-46ED-BD6B-F49AAF056BD2}"/>
            </a:ext>
          </a:extLst>
        </xdr:cNvPr>
        <xdr:cNvSpPr txBox="1"/>
      </xdr:nvSpPr>
      <xdr:spPr>
        <a:xfrm>
          <a:off x="7822145" y="100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53C6D5-EFAE-4188-9C68-05A19CA58AFB}"/>
            </a:ext>
          </a:extLst>
        </xdr:cNvPr>
        <xdr:cNvSpPr txBox="1"/>
      </xdr:nvSpPr>
      <xdr:spPr>
        <a:xfrm>
          <a:off x="7004583" y="100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DD99EEC-E858-41E2-BAFE-862831C1FD85}"/>
            </a:ext>
          </a:extLst>
        </xdr:cNvPr>
        <xdr:cNvSpPr txBox="1"/>
      </xdr:nvSpPr>
      <xdr:spPr>
        <a:xfrm>
          <a:off x="6172733" y="100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88374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2E3A2C4-DDCF-48E5-B7CA-4D5C01A38319}"/>
            </a:ext>
          </a:extLst>
        </xdr:cNvPr>
        <xdr:cNvSpPr txBox="1"/>
      </xdr:nvSpPr>
      <xdr:spPr>
        <a:xfrm>
          <a:off x="8659324" y="104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88377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B68EBAB1-0880-4A8D-84BC-4CB87DF45282}"/>
            </a:ext>
          </a:extLst>
        </xdr:cNvPr>
        <xdr:cNvSpPr txBox="1"/>
      </xdr:nvSpPr>
      <xdr:spPr>
        <a:xfrm>
          <a:off x="7854461" y="104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88209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A98B598-3168-4A6C-B0BD-8DBEEBAB51DC}"/>
            </a:ext>
          </a:extLst>
        </xdr:cNvPr>
        <xdr:cNvSpPr txBox="1"/>
      </xdr:nvSpPr>
      <xdr:spPr>
        <a:xfrm>
          <a:off x="7036899" y="104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89978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1FF08DF-D096-4797-9731-DE3FBA97F675}"/>
            </a:ext>
          </a:extLst>
        </xdr:cNvPr>
        <xdr:cNvSpPr txBox="1"/>
      </xdr:nvSpPr>
      <xdr:spPr>
        <a:xfrm>
          <a:off x="6205049" y="104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B7A01C-E57A-4727-AB3C-363AA4811CFD}"/>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40D5926-1D81-4C94-B8F8-E1BCAC092530}"/>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13D34C5-2561-43C7-9A46-48362765D2B2}"/>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6AD2128-11D7-465E-B491-9A667828826D}"/>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429697-C01D-4E40-AF7E-6FC16F04DA32}"/>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69A6389-9FBC-4E09-8758-DA6823538577}"/>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27F8933-4C12-4BDC-977B-0F403D3BBB6F}"/>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6926EED-1F53-4A8E-8FE1-4D60F7220149}"/>
            </a:ext>
          </a:extLst>
        </xdr:cNvPr>
        <xdr:cNvSpPr/>
      </xdr:nvSpPr>
      <xdr:spPr>
        <a:xfrm>
          <a:off x="70485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ADEFE3C-693D-4C6C-BE61-2F53C80F1658}"/>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3F3B2C6-E031-40B6-807B-0992550628AC}"/>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BC4A0063-FA86-4817-A6EF-10D14801D724}"/>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9D1295C9-F6B0-4485-854C-AA48BC0BBB74}"/>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A887D53-3F55-4399-B07F-5FA36B10264A}"/>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1491E08-2201-434A-88E7-424823579D1A}"/>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0A221FE-61F6-47C0-B434-D7A63ED0B587}"/>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CC302EB-7CD4-4909-BFC8-42C770E124E7}"/>
            </a:ext>
          </a:extLst>
        </xdr:cNvPr>
        <xdr:cNvSpPr/>
      </xdr:nvSpPr>
      <xdr:spPr>
        <a:xfrm>
          <a:off x="6118225" y="122491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1108D96-4EAB-4CB9-9009-F8C732CA5B29}"/>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68A7522-F191-4DC6-A144-6708A4FC8B93}"/>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B84B7DE-FE0E-4803-B998-EBBFE1E05D6F}"/>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D9D54C3A-F128-408B-A489-C9A5A149FA74}"/>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975553FA-A3C4-4698-83EB-336ED0CE6780}"/>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0E6B443-1B3A-48D5-8A81-CD75747151A4}"/>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69456388-9398-4209-B7CB-B4F39E7EA31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154CD25-50C0-42EA-BFF0-FA67D7446C2E}"/>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8763F33-8331-4DAE-B64B-1DFDB7F426DA}"/>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BF6B0DE4-806A-4036-9F2E-3555833730EF}"/>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50AF32F3-37D1-4231-8EBC-85B8B9A7BA07}"/>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E5FBD93E-AB87-485B-9248-7731508F7B18}"/>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2135A14-0FEA-4551-960B-6F64E5F8101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284A301-D35A-42CF-A8B7-577A225646C0}"/>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843579AC-A5B8-48A5-AFD8-9724215F0817}"/>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1062FEE-20E0-4C3B-AFA0-DAA79C2CD90C}"/>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11B39548-C338-4FDD-B039-55D4534AEDB8}"/>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F88783D1-B3F6-48E6-9906-F92416602755}"/>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666E4F5E-6A64-4C79-9917-8FD19268FB6F}"/>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4372124-250C-4415-ADFD-1CFA440C8113}"/>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0BCE8AB-7B4E-41C8-A5F9-DFEE867AD2A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61A64013-934E-47AC-BB00-6440AEAAE54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86414D02-7639-4DE7-97AF-B63F914E87E4}"/>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1A4E247-871D-4041-ADC9-C195542B4AE6}"/>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4508CA41-FD31-4166-8B76-A264C041CDD7}"/>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6C8743F7-FE05-4D11-9D3C-331478E08A34}"/>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64C94599-4837-4CF8-B4FB-DE94933218B9}"/>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AFA4A1EE-A1D6-458A-B3E2-E87FC21D956A}"/>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878AD8BD-0FBD-42F5-9C93-DCCD929D9E7B}"/>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7C2B6FEB-7F30-4B35-A3AC-E10BDBC2EF15}"/>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6A372122-271F-4BDE-9628-2804FD084294}"/>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6E8B334A-82F8-4E13-9619-3BD252198C1C}"/>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E5F90776-EAF3-4E0F-8E6B-F9762AB45AE1}"/>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2702DF65-C300-47F8-8D71-98787989C0F2}"/>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E99ACF32-B787-4488-9A5D-828A0B2297B1}"/>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3EA1D0D9-44BE-4A26-A7EC-34F0BBA43880}"/>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717C7964-2647-45AB-849D-72798A387DAA}"/>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1E6DD89F-76CD-4C5C-B9DA-3F30E9131307}"/>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7BA68806-5D3D-44EC-AF74-1765F191F16F}"/>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F2463EC1-3C8A-4D69-9D06-B07CD20C9372}"/>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2F3580D2-A23B-47BC-A405-D38E20781477}"/>
            </a:ext>
          </a:extLst>
        </xdr:cNvPr>
        <xdr:cNvCxnSpPr/>
      </xdr:nvCxnSpPr>
      <xdr:spPr>
        <a:xfrm flipV="1">
          <a:off x="15104427" y="54292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22548141-8599-45DA-820B-8E454D7F6266}"/>
            </a:ext>
          </a:extLst>
        </xdr:cNvPr>
        <xdr:cNvSpPr txBox="1"/>
      </xdr:nvSpPr>
      <xdr:spPr>
        <a:xfrm>
          <a:off x="15143163"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8DB9BD5E-644A-4C4A-8115-FBA8CAC119D1}"/>
            </a:ext>
          </a:extLst>
        </xdr:cNvPr>
        <xdr:cNvCxnSpPr/>
      </xdr:nvCxnSpPr>
      <xdr:spPr>
        <a:xfrm>
          <a:off x="15016163" y="68484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D4411D7A-88D1-437C-A839-7F762EBEB7F7}"/>
            </a:ext>
          </a:extLst>
        </xdr:cNvPr>
        <xdr:cNvSpPr txBox="1"/>
      </xdr:nvSpPr>
      <xdr:spPr>
        <a:xfrm>
          <a:off x="15143163" y="52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A0D0A051-4F10-4D4E-A5EF-C1D3C51DA0EE}"/>
            </a:ext>
          </a:extLst>
        </xdr:cNvPr>
        <xdr:cNvCxnSpPr/>
      </xdr:nvCxnSpPr>
      <xdr:spPr>
        <a:xfrm>
          <a:off x="15016163" y="54292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C4844E7F-7D04-49F8-8F29-1DB5C356E216}"/>
            </a:ext>
          </a:extLst>
        </xdr:cNvPr>
        <xdr:cNvSpPr txBox="1"/>
      </xdr:nvSpPr>
      <xdr:spPr>
        <a:xfrm>
          <a:off x="15143163" y="603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0217860B-6296-4119-9B29-EDB39BC4EEA3}"/>
            </a:ext>
          </a:extLst>
        </xdr:cNvPr>
        <xdr:cNvSpPr/>
      </xdr:nvSpPr>
      <xdr:spPr>
        <a:xfrm>
          <a:off x="15054263"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9BD7B28E-B65C-4924-A31F-BDDD6332E3DB}"/>
            </a:ext>
          </a:extLst>
        </xdr:cNvPr>
        <xdr:cNvSpPr/>
      </xdr:nvSpPr>
      <xdr:spPr>
        <a:xfrm>
          <a:off x="14273213"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25B2A533-BDF9-43D4-96F4-E6636F6BB255}"/>
            </a:ext>
          </a:extLst>
        </xdr:cNvPr>
        <xdr:cNvSpPr/>
      </xdr:nvSpPr>
      <xdr:spPr>
        <a:xfrm>
          <a:off x="1345565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16FE1863-360C-4295-AF53-81F67AD8F725}"/>
            </a:ext>
          </a:extLst>
        </xdr:cNvPr>
        <xdr:cNvSpPr/>
      </xdr:nvSpPr>
      <xdr:spPr>
        <a:xfrm>
          <a:off x="12638088" y="60528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9208E91E-D23A-4472-9E23-5EA3B4EC9FA3}"/>
            </a:ext>
          </a:extLst>
        </xdr:cNvPr>
        <xdr:cNvSpPr/>
      </xdr:nvSpPr>
      <xdr:spPr>
        <a:xfrm>
          <a:off x="11806238"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5DAB669-63A0-42F4-88A1-077C0BC0BF3A}"/>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6A46AC2-A29A-4552-B3E5-2A60D4393981}"/>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4E64FBF-4BB6-4830-B024-A22034ADB2CB}"/>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3A76646-7F1D-464C-82C8-21B072F49672}"/>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DF64AFA-A576-4829-9BED-8522C0ADA4EC}"/>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336" name="楕円 335">
          <a:extLst>
            <a:ext uri="{FF2B5EF4-FFF2-40B4-BE49-F238E27FC236}">
              <a16:creationId xmlns:a16="http://schemas.microsoft.com/office/drawing/2014/main" id="{0D7FE971-F3C4-4972-B030-356408CD7905}"/>
            </a:ext>
          </a:extLst>
        </xdr:cNvPr>
        <xdr:cNvSpPr/>
      </xdr:nvSpPr>
      <xdr:spPr>
        <a:xfrm>
          <a:off x="15054263"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FCC2EC17-A1A6-4764-92B1-58938BB7F7CA}"/>
            </a:ext>
          </a:extLst>
        </xdr:cNvPr>
        <xdr:cNvSpPr txBox="1"/>
      </xdr:nvSpPr>
      <xdr:spPr>
        <a:xfrm>
          <a:off x="15143163"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338" name="楕円 337">
          <a:extLst>
            <a:ext uri="{FF2B5EF4-FFF2-40B4-BE49-F238E27FC236}">
              <a16:creationId xmlns:a16="http://schemas.microsoft.com/office/drawing/2014/main" id="{D52E7DD4-3283-4FC1-96C5-C9C8461DCE91}"/>
            </a:ext>
          </a:extLst>
        </xdr:cNvPr>
        <xdr:cNvSpPr/>
      </xdr:nvSpPr>
      <xdr:spPr>
        <a:xfrm>
          <a:off x="14273213"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104775</xdr:rowOff>
    </xdr:to>
    <xdr:cxnSp macro="">
      <xdr:nvCxnSpPr>
        <xdr:cNvPr id="339" name="直線コネクタ 338">
          <a:extLst>
            <a:ext uri="{FF2B5EF4-FFF2-40B4-BE49-F238E27FC236}">
              <a16:creationId xmlns:a16="http://schemas.microsoft.com/office/drawing/2014/main" id="{0771E3ED-4DB7-4C20-AB7B-587556376E35}"/>
            </a:ext>
          </a:extLst>
        </xdr:cNvPr>
        <xdr:cNvCxnSpPr/>
      </xdr:nvCxnSpPr>
      <xdr:spPr>
        <a:xfrm>
          <a:off x="14324013" y="5732145"/>
          <a:ext cx="7810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340" name="楕円 339">
          <a:extLst>
            <a:ext uri="{FF2B5EF4-FFF2-40B4-BE49-F238E27FC236}">
              <a16:creationId xmlns:a16="http://schemas.microsoft.com/office/drawing/2014/main" id="{E605AFA2-2B35-4D26-B00D-B3E6487FE1E1}"/>
            </a:ext>
          </a:extLst>
        </xdr:cNvPr>
        <xdr:cNvSpPr/>
      </xdr:nvSpPr>
      <xdr:spPr>
        <a:xfrm>
          <a:off x="13455650" y="56413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55245</xdr:rowOff>
    </xdr:to>
    <xdr:cxnSp macro="">
      <xdr:nvCxnSpPr>
        <xdr:cNvPr id="341" name="直線コネクタ 340">
          <a:extLst>
            <a:ext uri="{FF2B5EF4-FFF2-40B4-BE49-F238E27FC236}">
              <a16:creationId xmlns:a16="http://schemas.microsoft.com/office/drawing/2014/main" id="{BD155243-3FC7-4975-9E79-E911751D46F4}"/>
            </a:ext>
          </a:extLst>
        </xdr:cNvPr>
        <xdr:cNvCxnSpPr/>
      </xdr:nvCxnSpPr>
      <xdr:spPr>
        <a:xfrm>
          <a:off x="13506450" y="5682615"/>
          <a:ext cx="817563"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42" name="楕円 341">
          <a:extLst>
            <a:ext uri="{FF2B5EF4-FFF2-40B4-BE49-F238E27FC236}">
              <a16:creationId xmlns:a16="http://schemas.microsoft.com/office/drawing/2014/main" id="{3B6BDCE4-ACC5-4ABC-80B3-CD2101B67E3F}"/>
            </a:ext>
          </a:extLst>
        </xdr:cNvPr>
        <xdr:cNvSpPr/>
      </xdr:nvSpPr>
      <xdr:spPr>
        <a:xfrm>
          <a:off x="12638088" y="567753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41910</xdr:rowOff>
    </xdr:to>
    <xdr:cxnSp macro="">
      <xdr:nvCxnSpPr>
        <xdr:cNvPr id="343" name="直線コネクタ 342">
          <a:extLst>
            <a:ext uri="{FF2B5EF4-FFF2-40B4-BE49-F238E27FC236}">
              <a16:creationId xmlns:a16="http://schemas.microsoft.com/office/drawing/2014/main" id="{8EBD7EB2-52A1-447B-933D-1FDA754E9136}"/>
            </a:ext>
          </a:extLst>
        </xdr:cNvPr>
        <xdr:cNvCxnSpPr/>
      </xdr:nvCxnSpPr>
      <xdr:spPr>
        <a:xfrm flipV="1">
          <a:off x="12688888" y="5682615"/>
          <a:ext cx="817562"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xdr:nvSpPr>
        <xdr:cNvPr id="344" name="楕円 343">
          <a:extLst>
            <a:ext uri="{FF2B5EF4-FFF2-40B4-BE49-F238E27FC236}">
              <a16:creationId xmlns:a16="http://schemas.microsoft.com/office/drawing/2014/main" id="{0C8946D8-5982-47A3-8B37-2008A8D2F67A}"/>
            </a:ext>
          </a:extLst>
        </xdr:cNvPr>
        <xdr:cNvSpPr/>
      </xdr:nvSpPr>
      <xdr:spPr>
        <a:xfrm>
          <a:off x="11806238" y="5631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35</xdr:row>
      <xdr:rowOff>41910</xdr:rowOff>
    </xdr:to>
    <xdr:cxnSp macro="">
      <xdr:nvCxnSpPr>
        <xdr:cNvPr id="345" name="直線コネクタ 344">
          <a:extLst>
            <a:ext uri="{FF2B5EF4-FFF2-40B4-BE49-F238E27FC236}">
              <a16:creationId xmlns:a16="http://schemas.microsoft.com/office/drawing/2014/main" id="{2535F0EA-E679-4A48-972E-855EF8AF0D03}"/>
            </a:ext>
          </a:extLst>
        </xdr:cNvPr>
        <xdr:cNvCxnSpPr/>
      </xdr:nvCxnSpPr>
      <xdr:spPr>
        <a:xfrm>
          <a:off x="11857038" y="5677852"/>
          <a:ext cx="83185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7D3914D8-08A9-46E1-A6CD-11CE21DA1EA5}"/>
            </a:ext>
          </a:extLst>
        </xdr:cNvPr>
        <xdr:cNvSpPr txBox="1"/>
      </xdr:nvSpPr>
      <xdr:spPr>
        <a:xfrm>
          <a:off x="141230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79E92DC-9740-4B30-B509-21768F62E407}"/>
            </a:ext>
          </a:extLst>
        </xdr:cNvPr>
        <xdr:cNvSpPr txBox="1"/>
      </xdr:nvSpPr>
      <xdr:spPr>
        <a:xfrm>
          <a:off x="13318182"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D4601E50-7729-44C2-BCE5-A4B67F649C77}"/>
            </a:ext>
          </a:extLst>
        </xdr:cNvPr>
        <xdr:cNvSpPr txBox="1"/>
      </xdr:nvSpPr>
      <xdr:spPr>
        <a:xfrm>
          <a:off x="12500619"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87BC08EE-AF94-4AF4-9002-9C44213C9001}"/>
            </a:ext>
          </a:extLst>
        </xdr:cNvPr>
        <xdr:cNvSpPr txBox="1"/>
      </xdr:nvSpPr>
      <xdr:spPr>
        <a:xfrm>
          <a:off x="11668769"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F529FC2F-40FF-435E-9EC1-BEBF1D9C6004}"/>
            </a:ext>
          </a:extLst>
        </xdr:cNvPr>
        <xdr:cNvSpPr txBox="1"/>
      </xdr:nvSpPr>
      <xdr:spPr>
        <a:xfrm>
          <a:off x="14123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9C86AD38-A978-444C-844C-80E5EFEA465D}"/>
            </a:ext>
          </a:extLst>
        </xdr:cNvPr>
        <xdr:cNvSpPr txBox="1"/>
      </xdr:nvSpPr>
      <xdr:spPr>
        <a:xfrm>
          <a:off x="13318182" y="542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FE0F7FEC-9EBC-4E04-BF40-4585C675FF7F}"/>
            </a:ext>
          </a:extLst>
        </xdr:cNvPr>
        <xdr:cNvSpPr txBox="1"/>
      </xdr:nvSpPr>
      <xdr:spPr>
        <a:xfrm>
          <a:off x="12500619"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63517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AB3F0578-2FC0-4978-9ABD-3B0082FC3EAA}"/>
            </a:ext>
          </a:extLst>
        </xdr:cNvPr>
        <xdr:cNvSpPr txBox="1"/>
      </xdr:nvSpPr>
      <xdr:spPr>
        <a:xfrm>
          <a:off x="11668769"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D1AB5EA7-213F-4732-B2D8-5FBEF89A4C42}"/>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196ED8C-DE0E-4A1B-B19B-115DAD30EE22}"/>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6E79ACA-8344-413C-B35D-B751B7642C27}"/>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29B3A403-BAB2-4B53-8B78-448AB2E453F7}"/>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B5F82F0-5B91-47AE-9EDB-9D53A69C9D2C}"/>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2255C79-8A39-426F-AF7F-144A21C63565}"/>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92A00A20-72D6-4016-88CD-FF4C9EE680DC}"/>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98C7B094-34C9-4DF0-8362-E082274EA0CF}"/>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64BED2D0-E70F-427C-95F5-5751016C55B4}"/>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32E5A48-B723-4DB4-8F70-9B8AD9911F27}"/>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9A7FB2F3-EF47-4B67-AC9F-0350846D7138}"/>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8E8F11A1-1B51-444E-9875-540D119F5127}"/>
            </a:ext>
          </a:extLst>
        </xdr:cNvPr>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EDD163B7-B94F-4064-AE55-163F2318E722}"/>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D0BE33CE-0994-4AD5-987C-24C98145ECEC}"/>
            </a:ext>
          </a:extLst>
        </xdr:cNvPr>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117573C9-4FE5-4B72-A817-BB337A76D3D2}"/>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F1D654CA-9B57-4C37-B95C-1B3663234166}"/>
            </a:ext>
          </a:extLst>
        </xdr:cNvPr>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BCFCA57B-4555-4557-8FD1-4114F7C5DA0C}"/>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A7FC0D62-6FCD-43C1-A41D-F763DC4FAE3F}"/>
            </a:ext>
          </a:extLst>
        </xdr:cNvPr>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41C9209A-4715-489F-9489-F18BF0EA3B3A}"/>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CC9CDF73-14CF-42FE-B6B3-7CCB91211E8D}"/>
            </a:ext>
          </a:extLst>
        </xdr:cNvPr>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B81CDC90-840C-48A0-95E6-E54B978FA489}"/>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1B859D6C-8AB3-4EB4-8827-31DA6E948A3B}"/>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8B971473-5340-4517-B2A4-C2DA9BC827B3}"/>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35B57466-91A2-4476-B2A6-49A93E911474}"/>
            </a:ext>
          </a:extLst>
        </xdr:cNvPr>
        <xdr:cNvCxnSpPr/>
      </xdr:nvCxnSpPr>
      <xdr:spPr>
        <a:xfrm flipV="1">
          <a:off x="20503514" y="556069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F012413A-7C2F-4238-A0FA-113E0B6A45D9}"/>
            </a:ext>
          </a:extLst>
        </xdr:cNvPr>
        <xdr:cNvSpPr txBox="1"/>
      </xdr:nvSpPr>
      <xdr:spPr>
        <a:xfrm>
          <a:off x="20542250"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A3C4CB80-940C-40C1-BA93-6D7BE07D7799}"/>
            </a:ext>
          </a:extLst>
        </xdr:cNvPr>
        <xdr:cNvCxnSpPr/>
      </xdr:nvCxnSpPr>
      <xdr:spPr>
        <a:xfrm>
          <a:off x="20429538" y="68332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1B38BE3D-F572-4F7A-B334-2D355A67F08C}"/>
            </a:ext>
          </a:extLst>
        </xdr:cNvPr>
        <xdr:cNvSpPr txBox="1"/>
      </xdr:nvSpPr>
      <xdr:spPr>
        <a:xfrm>
          <a:off x="20542250" y="53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93063373-8E18-457A-9A40-6326922298F4}"/>
            </a:ext>
          </a:extLst>
        </xdr:cNvPr>
        <xdr:cNvCxnSpPr/>
      </xdr:nvCxnSpPr>
      <xdr:spPr>
        <a:xfrm>
          <a:off x="20429538" y="55606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8F9647B2-4442-4766-9106-574949EED290}"/>
            </a:ext>
          </a:extLst>
        </xdr:cNvPr>
        <xdr:cNvSpPr txBox="1"/>
      </xdr:nvSpPr>
      <xdr:spPr>
        <a:xfrm>
          <a:off x="2054225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50D5DA99-15A2-4089-BEEF-18EE2CD52B7B}"/>
            </a:ext>
          </a:extLst>
        </xdr:cNvPr>
        <xdr:cNvSpPr/>
      </xdr:nvSpPr>
      <xdr:spPr>
        <a:xfrm>
          <a:off x="2045335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84CF6EE5-CDEC-4DF5-AC1F-D863A8552033}"/>
            </a:ext>
          </a:extLst>
        </xdr:cNvPr>
        <xdr:cNvSpPr/>
      </xdr:nvSpPr>
      <xdr:spPr>
        <a:xfrm>
          <a:off x="19686588" y="6483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B8D11D92-3D8E-4E54-87BE-DE798FB48E27}"/>
            </a:ext>
          </a:extLst>
        </xdr:cNvPr>
        <xdr:cNvSpPr/>
      </xdr:nvSpPr>
      <xdr:spPr>
        <a:xfrm>
          <a:off x="18854738" y="64871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2BC19F91-0918-4E0F-B4BD-330DBDE468B7}"/>
            </a:ext>
          </a:extLst>
        </xdr:cNvPr>
        <xdr:cNvSpPr/>
      </xdr:nvSpPr>
      <xdr:spPr>
        <a:xfrm>
          <a:off x="18037175" y="648620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1CB81EB4-F835-4ACE-94F6-876B1B2D8A7C}"/>
            </a:ext>
          </a:extLst>
        </xdr:cNvPr>
        <xdr:cNvSpPr/>
      </xdr:nvSpPr>
      <xdr:spPr>
        <a:xfrm>
          <a:off x="17219613" y="64852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6614DCB-FC79-4F04-A7A6-606EFAE2FCC4}"/>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E066D49-FA93-421D-A30D-5BA9040CFE60}"/>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7887436-30C0-45DE-BD1A-291C9F755A65}"/>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2EB1532-11F8-46D7-8AC4-5605A57D9636}"/>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0AB77A4-B231-42E6-B1E3-2B86B40D8117}"/>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93" name="楕円 392">
          <a:extLst>
            <a:ext uri="{FF2B5EF4-FFF2-40B4-BE49-F238E27FC236}">
              <a16:creationId xmlns:a16="http://schemas.microsoft.com/office/drawing/2014/main" id="{88F821E4-CE67-4868-91A8-E9A8FF21BE97}"/>
            </a:ext>
          </a:extLst>
        </xdr:cNvPr>
        <xdr:cNvSpPr/>
      </xdr:nvSpPr>
      <xdr:spPr>
        <a:xfrm>
          <a:off x="2045335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5C62569F-8075-4515-BDE1-7FD7E056DC2F}"/>
            </a:ext>
          </a:extLst>
        </xdr:cNvPr>
        <xdr:cNvSpPr txBox="1"/>
      </xdr:nvSpPr>
      <xdr:spPr>
        <a:xfrm>
          <a:off x="20542250"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95" name="楕円 394">
          <a:extLst>
            <a:ext uri="{FF2B5EF4-FFF2-40B4-BE49-F238E27FC236}">
              <a16:creationId xmlns:a16="http://schemas.microsoft.com/office/drawing/2014/main" id="{FD800BD8-2410-483F-8548-CC0DB36393DE}"/>
            </a:ext>
          </a:extLst>
        </xdr:cNvPr>
        <xdr:cNvSpPr/>
      </xdr:nvSpPr>
      <xdr:spPr>
        <a:xfrm>
          <a:off x="19686588" y="66890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396" name="直線コネクタ 395">
          <a:extLst>
            <a:ext uri="{FF2B5EF4-FFF2-40B4-BE49-F238E27FC236}">
              <a16:creationId xmlns:a16="http://schemas.microsoft.com/office/drawing/2014/main" id="{D86CBD97-89BB-4674-B862-077D13ED524D}"/>
            </a:ext>
          </a:extLst>
        </xdr:cNvPr>
        <xdr:cNvCxnSpPr/>
      </xdr:nvCxnSpPr>
      <xdr:spPr>
        <a:xfrm>
          <a:off x="19737388" y="673989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397" name="楕円 396">
          <a:extLst>
            <a:ext uri="{FF2B5EF4-FFF2-40B4-BE49-F238E27FC236}">
              <a16:creationId xmlns:a16="http://schemas.microsoft.com/office/drawing/2014/main" id="{BF7FD890-5D6E-4AFC-8769-A2C1BF5F872E}"/>
            </a:ext>
          </a:extLst>
        </xdr:cNvPr>
        <xdr:cNvSpPr/>
      </xdr:nvSpPr>
      <xdr:spPr>
        <a:xfrm>
          <a:off x="18854738"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398" name="直線コネクタ 397">
          <a:extLst>
            <a:ext uri="{FF2B5EF4-FFF2-40B4-BE49-F238E27FC236}">
              <a16:creationId xmlns:a16="http://schemas.microsoft.com/office/drawing/2014/main" id="{C4AB8654-ED8D-4A3E-82DE-9FE549C5ED27}"/>
            </a:ext>
          </a:extLst>
        </xdr:cNvPr>
        <xdr:cNvCxnSpPr/>
      </xdr:nvCxnSpPr>
      <xdr:spPr>
        <a:xfrm>
          <a:off x="18905538" y="673989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399" name="楕円 398">
          <a:extLst>
            <a:ext uri="{FF2B5EF4-FFF2-40B4-BE49-F238E27FC236}">
              <a16:creationId xmlns:a16="http://schemas.microsoft.com/office/drawing/2014/main" id="{98122E3A-03D4-4636-9BB3-3637C5EAA908}"/>
            </a:ext>
          </a:extLst>
        </xdr:cNvPr>
        <xdr:cNvSpPr/>
      </xdr:nvSpPr>
      <xdr:spPr>
        <a:xfrm>
          <a:off x="18037175"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91440</xdr:rowOff>
    </xdr:to>
    <xdr:cxnSp macro="">
      <xdr:nvCxnSpPr>
        <xdr:cNvPr id="400" name="直線コネクタ 399">
          <a:extLst>
            <a:ext uri="{FF2B5EF4-FFF2-40B4-BE49-F238E27FC236}">
              <a16:creationId xmlns:a16="http://schemas.microsoft.com/office/drawing/2014/main" id="{D27B01C2-C821-4814-B99B-E50AEFE80B10}"/>
            </a:ext>
          </a:extLst>
        </xdr:cNvPr>
        <xdr:cNvCxnSpPr/>
      </xdr:nvCxnSpPr>
      <xdr:spPr>
        <a:xfrm>
          <a:off x="18087975" y="6701790"/>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401" name="楕円 400">
          <a:extLst>
            <a:ext uri="{FF2B5EF4-FFF2-40B4-BE49-F238E27FC236}">
              <a16:creationId xmlns:a16="http://schemas.microsoft.com/office/drawing/2014/main" id="{DE5C141F-78B1-4DA0-B117-62E9C73BA105}"/>
            </a:ext>
          </a:extLst>
        </xdr:cNvPr>
        <xdr:cNvSpPr/>
      </xdr:nvSpPr>
      <xdr:spPr>
        <a:xfrm>
          <a:off x="17219613" y="66509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53340</xdr:rowOff>
    </xdr:to>
    <xdr:cxnSp macro="">
      <xdr:nvCxnSpPr>
        <xdr:cNvPr id="402" name="直線コネクタ 401">
          <a:extLst>
            <a:ext uri="{FF2B5EF4-FFF2-40B4-BE49-F238E27FC236}">
              <a16:creationId xmlns:a16="http://schemas.microsoft.com/office/drawing/2014/main" id="{E9E5C24A-9A8B-43D9-83A9-62BC466AA0C1}"/>
            </a:ext>
          </a:extLst>
        </xdr:cNvPr>
        <xdr:cNvCxnSpPr/>
      </xdr:nvCxnSpPr>
      <xdr:spPr>
        <a:xfrm>
          <a:off x="17270413" y="670179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30E87027-BC4D-44B6-B724-03EC8C3A6219}"/>
            </a:ext>
          </a:extLst>
        </xdr:cNvPr>
        <xdr:cNvSpPr txBox="1"/>
      </xdr:nvSpPr>
      <xdr:spPr>
        <a:xfrm>
          <a:off x="19504102"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29356404-7DF3-408F-9E2B-A877DBB7052F}"/>
            </a:ext>
          </a:extLst>
        </xdr:cNvPr>
        <xdr:cNvSpPr txBox="1"/>
      </xdr:nvSpPr>
      <xdr:spPr>
        <a:xfrm>
          <a:off x="18684952"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6AB05D3F-70BC-4B4C-B818-7B45C9BDD2E7}"/>
            </a:ext>
          </a:extLst>
        </xdr:cNvPr>
        <xdr:cNvSpPr txBox="1"/>
      </xdr:nvSpPr>
      <xdr:spPr>
        <a:xfrm>
          <a:off x="17867390"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18C29D6D-AC4D-43F3-AB25-69C468AA18D2}"/>
            </a:ext>
          </a:extLst>
        </xdr:cNvPr>
        <xdr:cNvSpPr txBox="1"/>
      </xdr:nvSpPr>
      <xdr:spPr>
        <a:xfrm>
          <a:off x="170498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4796DEF9-746A-4482-8099-D022D08C0738}"/>
            </a:ext>
          </a:extLst>
        </xdr:cNvPr>
        <xdr:cNvSpPr txBox="1"/>
      </xdr:nvSpPr>
      <xdr:spPr>
        <a:xfrm>
          <a:off x="1950410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A5FD2E5B-6E4B-4E7A-AE5B-EDF17FEF175F}"/>
            </a:ext>
          </a:extLst>
        </xdr:cNvPr>
        <xdr:cNvSpPr txBox="1"/>
      </xdr:nvSpPr>
      <xdr:spPr>
        <a:xfrm>
          <a:off x="1868495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3DB7B9E-C788-4B02-9BE3-41FA17EE9A66}"/>
            </a:ext>
          </a:extLst>
        </xdr:cNvPr>
        <xdr:cNvSpPr txBox="1"/>
      </xdr:nvSpPr>
      <xdr:spPr>
        <a:xfrm>
          <a:off x="1786739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8CBD60B-FDC8-47A7-9D81-28755A98DBDF}"/>
            </a:ext>
          </a:extLst>
        </xdr:cNvPr>
        <xdr:cNvSpPr txBox="1"/>
      </xdr:nvSpPr>
      <xdr:spPr>
        <a:xfrm>
          <a:off x="170498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4DA6C03-1320-451B-AAA8-EAA9378D51EF}"/>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EB6DA214-C536-4590-AE0A-17BB983109BB}"/>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8BDD061-CA80-4D91-A788-A2DAF5E3EAF8}"/>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B6F0795-E628-4BCF-8B45-4A13C96C1AA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B136CF59-1BBC-4E3A-B15E-CAAF715D946F}"/>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4F47D12-D227-4B86-A16C-C9881F820D5E}"/>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70F27C5-418F-4E95-9DA4-0EBDE63F73B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CE6D0D6-5973-4186-B216-3B30793FEDC6}"/>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669132E5-FFD8-427E-8287-3C925360B2A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9EE89987-2817-4D44-BB63-A60A876743D1}"/>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D17208A1-556F-484A-BFBA-EFC68F09F4A2}"/>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D673EC60-99BB-4098-8198-2A59B96FC35B}"/>
            </a:ext>
          </a:extLst>
        </xdr:cNvPr>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35F6E43-B34A-4D1A-91FF-F57FAA1F7238}"/>
            </a:ext>
          </a:extLst>
        </xdr:cNvPr>
        <xdr:cNvSpPr txBox="1"/>
      </xdr:nvSpPr>
      <xdr:spPr>
        <a:xfrm>
          <a:off x="11092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A50D0B78-3DE7-4D97-8F73-EEFDDA82DC45}"/>
            </a:ext>
          </a:extLst>
        </xdr:cNvPr>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26B87BCD-0B7D-4106-8D4E-09597ED26AF1}"/>
            </a:ext>
          </a:extLst>
        </xdr:cNvPr>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6D433407-8DB6-4316-A13B-3D3C1EC21757}"/>
            </a:ext>
          </a:extLst>
        </xdr:cNvPr>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A6CEED2A-F201-4714-A727-473501C986CA}"/>
            </a:ext>
          </a:extLst>
        </xdr:cNvPr>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F84D896C-E088-41DF-97E7-DC836705E2CD}"/>
            </a:ext>
          </a:extLst>
        </xdr:cNvPr>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FDDE6803-C45F-483F-8424-479DEC9584AA}"/>
            </a:ext>
          </a:extLst>
        </xdr:cNvPr>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AB9E55E2-9938-4FBB-B566-9DA7E081647A}"/>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616F7A43-CCB0-4DFF-BEE2-2F38DCB58685}"/>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7ABCD431-6E21-4CA7-A8DE-DDBAB2B45A81}"/>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5C27A4DD-7895-446F-B37F-461A0D2B8D88}"/>
            </a:ext>
          </a:extLst>
        </xdr:cNvPr>
        <xdr:cNvCxnSpPr/>
      </xdr:nvCxnSpPr>
      <xdr:spPr>
        <a:xfrm flipV="1">
          <a:off x="15104427" y="8988552"/>
          <a:ext cx="0" cy="122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569FE596-29D0-4802-B922-A423764BB691}"/>
            </a:ext>
          </a:extLst>
        </xdr:cNvPr>
        <xdr:cNvSpPr txBox="1"/>
      </xdr:nvSpPr>
      <xdr:spPr>
        <a:xfrm>
          <a:off x="15143163" y="1021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D7978DCA-50CB-43A4-AD8B-7DB94AD9765A}"/>
            </a:ext>
          </a:extLst>
        </xdr:cNvPr>
        <xdr:cNvCxnSpPr/>
      </xdr:nvCxnSpPr>
      <xdr:spPr>
        <a:xfrm>
          <a:off x="15016163" y="102111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F77AD422-276B-4357-A68C-9C2561BCF852}"/>
            </a:ext>
          </a:extLst>
        </xdr:cNvPr>
        <xdr:cNvSpPr txBox="1"/>
      </xdr:nvSpPr>
      <xdr:spPr>
        <a:xfrm>
          <a:off x="15143163" y="877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E27D92E8-7EA3-4145-AA23-4E552F44FB40}"/>
            </a:ext>
          </a:extLst>
        </xdr:cNvPr>
        <xdr:cNvCxnSpPr/>
      </xdr:nvCxnSpPr>
      <xdr:spPr>
        <a:xfrm>
          <a:off x="15016163" y="89885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159EC5EE-CEC6-4461-BB71-5504470201FE}"/>
            </a:ext>
          </a:extLst>
        </xdr:cNvPr>
        <xdr:cNvSpPr txBox="1"/>
      </xdr:nvSpPr>
      <xdr:spPr>
        <a:xfrm>
          <a:off x="15143163" y="946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FA701729-C844-4433-A4FF-5384236A68DE}"/>
            </a:ext>
          </a:extLst>
        </xdr:cNvPr>
        <xdr:cNvSpPr/>
      </xdr:nvSpPr>
      <xdr:spPr>
        <a:xfrm>
          <a:off x="15054263" y="960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F3E726A0-CF90-4F17-8544-A0BBE8F03F6E}"/>
            </a:ext>
          </a:extLst>
        </xdr:cNvPr>
        <xdr:cNvSpPr/>
      </xdr:nvSpPr>
      <xdr:spPr>
        <a:xfrm>
          <a:off x="14273213" y="958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FD0B5B1E-0B9E-41EC-95A0-C8E3AB1228A4}"/>
            </a:ext>
          </a:extLst>
        </xdr:cNvPr>
        <xdr:cNvSpPr/>
      </xdr:nvSpPr>
      <xdr:spPr>
        <a:xfrm>
          <a:off x="13455650" y="95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31E6AA22-734C-43F4-9EFA-74E73ABFFF03}"/>
            </a:ext>
          </a:extLst>
        </xdr:cNvPr>
        <xdr:cNvSpPr/>
      </xdr:nvSpPr>
      <xdr:spPr>
        <a:xfrm>
          <a:off x="12638088" y="956259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5A4328BE-66D0-46D3-8E47-E05382D23280}"/>
            </a:ext>
          </a:extLst>
        </xdr:cNvPr>
        <xdr:cNvSpPr/>
      </xdr:nvSpPr>
      <xdr:spPr>
        <a:xfrm>
          <a:off x="11806238" y="95584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D7E267E6-8BEB-4FEC-8E9C-2A3A05B59DC9}"/>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BDCEB77-37F3-49D4-ACED-37AC5F22EB3C}"/>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CEF6ABF-6345-453F-BCC3-421214CF8C2D}"/>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286A551-4733-41DC-AA29-81D712156044}"/>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2152A28-28B2-40E9-A823-ACE675638B85}"/>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45212</xdr:rowOff>
    </xdr:from>
    <xdr:to>
      <xdr:col>85</xdr:col>
      <xdr:colOff>177800</xdr:colOff>
      <xdr:row>62</xdr:row>
      <xdr:rowOff>146812</xdr:rowOff>
    </xdr:to>
    <xdr:sp macro="" textlink="">
      <xdr:nvSpPr>
        <xdr:cNvPr id="449" name="楕円 448">
          <a:extLst>
            <a:ext uri="{FF2B5EF4-FFF2-40B4-BE49-F238E27FC236}">
              <a16:creationId xmlns:a16="http://schemas.microsoft.com/office/drawing/2014/main" id="{79B1EAF8-B38E-4951-994F-D75347D533B2}"/>
            </a:ext>
          </a:extLst>
        </xdr:cNvPr>
        <xdr:cNvSpPr/>
      </xdr:nvSpPr>
      <xdr:spPr>
        <a:xfrm>
          <a:off x="15054263" y="100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131589</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3C1904B4-D93B-4490-82BE-8F66F7B8029A}"/>
            </a:ext>
          </a:extLst>
        </xdr:cNvPr>
        <xdr:cNvSpPr txBox="1"/>
      </xdr:nvSpPr>
      <xdr:spPr>
        <a:xfrm>
          <a:off x="15143163" y="1001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xdr:rowOff>
    </xdr:from>
    <xdr:to>
      <xdr:col>81</xdr:col>
      <xdr:colOff>101600</xdr:colOff>
      <xdr:row>62</xdr:row>
      <xdr:rowOff>103378</xdr:rowOff>
    </xdr:to>
    <xdr:sp macro="" textlink="">
      <xdr:nvSpPr>
        <xdr:cNvPr id="451" name="楕円 450">
          <a:extLst>
            <a:ext uri="{FF2B5EF4-FFF2-40B4-BE49-F238E27FC236}">
              <a16:creationId xmlns:a16="http://schemas.microsoft.com/office/drawing/2014/main" id="{34E9F992-2F4E-4AD0-B9FE-DFA4FD081B78}"/>
            </a:ext>
          </a:extLst>
        </xdr:cNvPr>
        <xdr:cNvSpPr/>
      </xdr:nvSpPr>
      <xdr:spPr>
        <a:xfrm>
          <a:off x="14273213" y="10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52578</xdr:rowOff>
    </xdr:from>
    <xdr:to>
      <xdr:col>85</xdr:col>
      <xdr:colOff>127000</xdr:colOff>
      <xdr:row>62</xdr:row>
      <xdr:rowOff>96012</xdr:rowOff>
    </xdr:to>
    <xdr:cxnSp macro="">
      <xdr:nvCxnSpPr>
        <xdr:cNvPr id="452" name="直線コネクタ 451">
          <a:extLst>
            <a:ext uri="{FF2B5EF4-FFF2-40B4-BE49-F238E27FC236}">
              <a16:creationId xmlns:a16="http://schemas.microsoft.com/office/drawing/2014/main" id="{BF6A8547-2157-4E59-90DB-1FFAAAD2C498}"/>
            </a:ext>
          </a:extLst>
        </xdr:cNvPr>
        <xdr:cNvCxnSpPr/>
      </xdr:nvCxnSpPr>
      <xdr:spPr>
        <a:xfrm>
          <a:off x="14324013" y="10101453"/>
          <a:ext cx="7810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127508</xdr:rowOff>
    </xdr:from>
    <xdr:to>
      <xdr:col>76</xdr:col>
      <xdr:colOff>165100</xdr:colOff>
      <xdr:row>62</xdr:row>
      <xdr:rowOff>57658</xdr:rowOff>
    </xdr:to>
    <xdr:sp macro="" textlink="">
      <xdr:nvSpPr>
        <xdr:cNvPr id="453" name="楕円 452">
          <a:extLst>
            <a:ext uri="{FF2B5EF4-FFF2-40B4-BE49-F238E27FC236}">
              <a16:creationId xmlns:a16="http://schemas.microsoft.com/office/drawing/2014/main" id="{2863DE03-595C-46CD-AD87-EEB33B92EF02}"/>
            </a:ext>
          </a:extLst>
        </xdr:cNvPr>
        <xdr:cNvSpPr/>
      </xdr:nvSpPr>
      <xdr:spPr>
        <a:xfrm>
          <a:off x="13455650" y="100144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xdr:rowOff>
    </xdr:from>
    <xdr:to>
      <xdr:col>81</xdr:col>
      <xdr:colOff>50800</xdr:colOff>
      <xdr:row>62</xdr:row>
      <xdr:rowOff>52578</xdr:rowOff>
    </xdr:to>
    <xdr:cxnSp macro="">
      <xdr:nvCxnSpPr>
        <xdr:cNvPr id="454" name="直線コネクタ 453">
          <a:extLst>
            <a:ext uri="{FF2B5EF4-FFF2-40B4-BE49-F238E27FC236}">
              <a16:creationId xmlns:a16="http://schemas.microsoft.com/office/drawing/2014/main" id="{1545B990-1B0C-4A5E-B43E-B300AC693043}"/>
            </a:ext>
          </a:extLst>
        </xdr:cNvPr>
        <xdr:cNvCxnSpPr/>
      </xdr:nvCxnSpPr>
      <xdr:spPr>
        <a:xfrm>
          <a:off x="13506450" y="10055733"/>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455" name="楕円 454">
          <a:extLst>
            <a:ext uri="{FF2B5EF4-FFF2-40B4-BE49-F238E27FC236}">
              <a16:creationId xmlns:a16="http://schemas.microsoft.com/office/drawing/2014/main" id="{977BB104-A8AA-4048-AD99-5608760A4F76}"/>
            </a:ext>
          </a:extLst>
        </xdr:cNvPr>
        <xdr:cNvSpPr/>
      </xdr:nvSpPr>
      <xdr:spPr>
        <a:xfrm>
          <a:off x="12638088" y="99275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6858</xdr:rowOff>
    </xdr:to>
    <xdr:cxnSp macro="">
      <xdr:nvCxnSpPr>
        <xdr:cNvPr id="456" name="直線コネクタ 455">
          <a:extLst>
            <a:ext uri="{FF2B5EF4-FFF2-40B4-BE49-F238E27FC236}">
              <a16:creationId xmlns:a16="http://schemas.microsoft.com/office/drawing/2014/main" id="{BA9328E0-B2F4-4190-985C-1208063C6315}"/>
            </a:ext>
          </a:extLst>
        </xdr:cNvPr>
        <xdr:cNvCxnSpPr/>
      </xdr:nvCxnSpPr>
      <xdr:spPr>
        <a:xfrm>
          <a:off x="12688888" y="9978390"/>
          <a:ext cx="817562"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xdr:rowOff>
    </xdr:from>
    <xdr:to>
      <xdr:col>67</xdr:col>
      <xdr:colOff>101600</xdr:colOff>
      <xdr:row>61</xdr:row>
      <xdr:rowOff>110236</xdr:rowOff>
    </xdr:to>
    <xdr:sp macro="" textlink="">
      <xdr:nvSpPr>
        <xdr:cNvPr id="457" name="楕円 456">
          <a:extLst>
            <a:ext uri="{FF2B5EF4-FFF2-40B4-BE49-F238E27FC236}">
              <a16:creationId xmlns:a16="http://schemas.microsoft.com/office/drawing/2014/main" id="{A0D9AC22-BCAB-465D-98F9-ABF7E9614FF5}"/>
            </a:ext>
          </a:extLst>
        </xdr:cNvPr>
        <xdr:cNvSpPr/>
      </xdr:nvSpPr>
      <xdr:spPr>
        <a:xfrm>
          <a:off x="11806238"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59436</xdr:rowOff>
    </xdr:from>
    <xdr:to>
      <xdr:col>71</xdr:col>
      <xdr:colOff>177800</xdr:colOff>
      <xdr:row>61</xdr:row>
      <xdr:rowOff>91440</xdr:rowOff>
    </xdr:to>
    <xdr:cxnSp macro="">
      <xdr:nvCxnSpPr>
        <xdr:cNvPr id="458" name="直線コネクタ 457">
          <a:extLst>
            <a:ext uri="{FF2B5EF4-FFF2-40B4-BE49-F238E27FC236}">
              <a16:creationId xmlns:a16="http://schemas.microsoft.com/office/drawing/2014/main" id="{7335D6A5-CCCC-40C5-9727-E2BA61213424}"/>
            </a:ext>
          </a:extLst>
        </xdr:cNvPr>
        <xdr:cNvCxnSpPr/>
      </xdr:nvCxnSpPr>
      <xdr:spPr>
        <a:xfrm>
          <a:off x="11857038" y="9946386"/>
          <a:ext cx="8318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BE1C36C3-9D4A-4F03-9392-460CAC59931E}"/>
            </a:ext>
          </a:extLst>
        </xdr:cNvPr>
        <xdr:cNvSpPr txBox="1"/>
      </xdr:nvSpPr>
      <xdr:spPr>
        <a:xfrm>
          <a:off x="14123044" y="938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60" name="n_2aveValue【学校施設】&#10;有形固定資産減価償却率">
          <a:extLst>
            <a:ext uri="{FF2B5EF4-FFF2-40B4-BE49-F238E27FC236}">
              <a16:creationId xmlns:a16="http://schemas.microsoft.com/office/drawing/2014/main" id="{A72A4819-1102-4BC5-BEE2-373AF27615FF}"/>
            </a:ext>
          </a:extLst>
        </xdr:cNvPr>
        <xdr:cNvSpPr txBox="1"/>
      </xdr:nvSpPr>
      <xdr:spPr>
        <a:xfrm>
          <a:off x="13318182" y="936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61" name="n_3aveValue【学校施設】&#10;有形固定資産減価償却率">
          <a:extLst>
            <a:ext uri="{FF2B5EF4-FFF2-40B4-BE49-F238E27FC236}">
              <a16:creationId xmlns:a16="http://schemas.microsoft.com/office/drawing/2014/main" id="{B2B765ED-428B-4FF0-9EC4-B2B4121FD316}"/>
            </a:ext>
          </a:extLst>
        </xdr:cNvPr>
        <xdr:cNvSpPr txBox="1"/>
      </xdr:nvSpPr>
      <xdr:spPr>
        <a:xfrm>
          <a:off x="12500619" y="935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732AF4BD-1D91-4822-89AD-20434101A1EB}"/>
            </a:ext>
          </a:extLst>
        </xdr:cNvPr>
        <xdr:cNvSpPr txBox="1"/>
      </xdr:nvSpPr>
      <xdr:spPr>
        <a:xfrm>
          <a:off x="11668769" y="934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94505</xdr:rowOff>
    </xdr:from>
    <xdr:ext cx="405111" cy="259045"/>
    <xdr:sp macro="" textlink="">
      <xdr:nvSpPr>
        <xdr:cNvPr id="463" name="n_1mainValue【学校施設】&#10;有形固定資産減価償却率">
          <a:extLst>
            <a:ext uri="{FF2B5EF4-FFF2-40B4-BE49-F238E27FC236}">
              <a16:creationId xmlns:a16="http://schemas.microsoft.com/office/drawing/2014/main" id="{71B41BB4-28DD-46E7-A90B-ED6DFC8A9DC4}"/>
            </a:ext>
          </a:extLst>
        </xdr:cNvPr>
        <xdr:cNvSpPr txBox="1"/>
      </xdr:nvSpPr>
      <xdr:spPr>
        <a:xfrm>
          <a:off x="14123044" y="1014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48785</xdr:rowOff>
    </xdr:from>
    <xdr:ext cx="405111" cy="259045"/>
    <xdr:sp macro="" textlink="">
      <xdr:nvSpPr>
        <xdr:cNvPr id="464" name="n_2mainValue【学校施設】&#10;有形固定資産減価償却率">
          <a:extLst>
            <a:ext uri="{FF2B5EF4-FFF2-40B4-BE49-F238E27FC236}">
              <a16:creationId xmlns:a16="http://schemas.microsoft.com/office/drawing/2014/main" id="{91D55DED-B3C8-4EA4-9F07-63FEDF24B42B}"/>
            </a:ext>
          </a:extLst>
        </xdr:cNvPr>
        <xdr:cNvSpPr txBox="1"/>
      </xdr:nvSpPr>
      <xdr:spPr>
        <a:xfrm>
          <a:off x="13318182" y="100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465" name="n_3mainValue【学校施設】&#10;有形固定資産減価償却率">
          <a:extLst>
            <a:ext uri="{FF2B5EF4-FFF2-40B4-BE49-F238E27FC236}">
              <a16:creationId xmlns:a16="http://schemas.microsoft.com/office/drawing/2014/main" id="{6FED29DE-ED26-4017-B58C-3DF41657DA7A}"/>
            </a:ext>
          </a:extLst>
        </xdr:cNvPr>
        <xdr:cNvSpPr txBox="1"/>
      </xdr:nvSpPr>
      <xdr:spPr>
        <a:xfrm>
          <a:off x="12500619"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101363</xdr:rowOff>
    </xdr:from>
    <xdr:ext cx="405111" cy="259045"/>
    <xdr:sp macro="" textlink="">
      <xdr:nvSpPr>
        <xdr:cNvPr id="466" name="n_4mainValue【学校施設】&#10;有形固定資産減価償却率">
          <a:extLst>
            <a:ext uri="{FF2B5EF4-FFF2-40B4-BE49-F238E27FC236}">
              <a16:creationId xmlns:a16="http://schemas.microsoft.com/office/drawing/2014/main" id="{A0C38393-BA87-4FFD-825D-DFB7AA37C756}"/>
            </a:ext>
          </a:extLst>
        </xdr:cNvPr>
        <xdr:cNvSpPr txBox="1"/>
      </xdr:nvSpPr>
      <xdr:spPr>
        <a:xfrm>
          <a:off x="11668769" y="998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86C99768-E105-426A-A496-63B34EE4A6EA}"/>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8FA7C68-14FC-413A-8303-DB0EF8EF2AA7}"/>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CBE33770-4062-41E2-82F9-F3AB2A7B9CD5}"/>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1290C2F6-9C97-4748-9EBE-689A728920D5}"/>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8715BD09-B3E4-4C5F-890D-F46EE0FCCDAF}"/>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736D6F1-677C-4E21-A0BD-DFC409BAC073}"/>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5F6BBDCF-5D97-4451-8BD3-1610FEB5B201}"/>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52E200C-CB24-4C8D-8AB0-88F25A4F0077}"/>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C67516B6-DE02-4675-94BC-F5BE23716672}"/>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BD1CF56F-F049-4EFD-B709-4799F7F13229}"/>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38ACFA7-A2B8-4489-9381-A875200785CA}"/>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66226140-40E9-4B5C-AAE0-D0C4E9913280}"/>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7E8E0236-7607-46DE-97AE-001BB5D7A370}"/>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F574583-AEC1-42AB-86A9-FFE701FCDAFD}"/>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8F9032C7-537B-4F42-934E-1FFD11A9A7D3}"/>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9E00DAAE-9989-49F1-82B7-DD041E76ADD1}"/>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D320646B-0C26-45A1-88FD-1FA5170AC058}"/>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FBE01C57-6EF5-408D-A42A-1756D0006B8B}"/>
            </a:ext>
          </a:extLst>
        </xdr:cNvPr>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144AB5DA-7180-4840-8A41-F04E22C38ABB}"/>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495A7D9-CF28-40CD-A920-14711F2A0D33}"/>
            </a:ext>
          </a:extLst>
        </xdr:cNvPr>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14CDFCE-85A2-4B33-B9D4-4B200608F572}"/>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85566132-E4C2-483E-BBA3-92C97DD1353A}"/>
            </a:ext>
          </a:extLst>
        </xdr:cNvPr>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A63CE50E-403B-411E-BA74-F35AAEFADD7B}"/>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FC7040D9-F3FB-408D-A3AC-7A06FBE975F0}"/>
            </a:ext>
          </a:extLst>
        </xdr:cNvPr>
        <xdr:cNvCxnSpPr/>
      </xdr:nvCxnSpPr>
      <xdr:spPr>
        <a:xfrm flipV="1">
          <a:off x="20503514" y="9127998"/>
          <a:ext cx="0" cy="118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DD8BD07C-4752-42EB-AFA3-BC720E58F723}"/>
            </a:ext>
          </a:extLst>
        </xdr:cNvPr>
        <xdr:cNvSpPr txBox="1"/>
      </xdr:nvSpPr>
      <xdr:spPr>
        <a:xfrm>
          <a:off x="20542250" y="1031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7F6AB0DC-A772-403E-939D-BEF8B44A5C72}"/>
            </a:ext>
          </a:extLst>
        </xdr:cNvPr>
        <xdr:cNvCxnSpPr/>
      </xdr:nvCxnSpPr>
      <xdr:spPr>
        <a:xfrm>
          <a:off x="20429538" y="103100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40965F2-D75C-4453-B395-D273ABAD3338}"/>
            </a:ext>
          </a:extLst>
        </xdr:cNvPr>
        <xdr:cNvSpPr txBox="1"/>
      </xdr:nvSpPr>
      <xdr:spPr>
        <a:xfrm>
          <a:off x="20542250" y="89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7113443F-7927-438C-87A7-D7739EDC5879}"/>
            </a:ext>
          </a:extLst>
        </xdr:cNvPr>
        <xdr:cNvCxnSpPr/>
      </xdr:nvCxnSpPr>
      <xdr:spPr>
        <a:xfrm>
          <a:off x="20429538" y="91279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E0F1521F-D101-4A04-B2C7-D2B5E802C7FB}"/>
            </a:ext>
          </a:extLst>
        </xdr:cNvPr>
        <xdr:cNvSpPr txBox="1"/>
      </xdr:nvSpPr>
      <xdr:spPr>
        <a:xfrm>
          <a:off x="20542250" y="999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D06414D-76BF-4F8B-9C9E-7BE6A5200DB7}"/>
            </a:ext>
          </a:extLst>
        </xdr:cNvPr>
        <xdr:cNvSpPr/>
      </xdr:nvSpPr>
      <xdr:spPr>
        <a:xfrm>
          <a:off x="20453350" y="101350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A82DBD8E-1257-45CF-8D25-193E9D238719}"/>
            </a:ext>
          </a:extLst>
        </xdr:cNvPr>
        <xdr:cNvSpPr/>
      </xdr:nvSpPr>
      <xdr:spPr>
        <a:xfrm>
          <a:off x="19686588" y="1013599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CBC4F17D-7B05-4CC4-B09A-3289540E2CDF}"/>
            </a:ext>
          </a:extLst>
        </xdr:cNvPr>
        <xdr:cNvSpPr/>
      </xdr:nvSpPr>
      <xdr:spPr>
        <a:xfrm>
          <a:off x="18854738" y="101293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D1D979B9-4D9F-4310-82A4-58F3E6FF412F}"/>
            </a:ext>
          </a:extLst>
        </xdr:cNvPr>
        <xdr:cNvSpPr/>
      </xdr:nvSpPr>
      <xdr:spPr>
        <a:xfrm>
          <a:off x="18037175" y="101323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1E471B49-1018-4B8E-A754-09FD4F291A91}"/>
            </a:ext>
          </a:extLst>
        </xdr:cNvPr>
        <xdr:cNvSpPr/>
      </xdr:nvSpPr>
      <xdr:spPr>
        <a:xfrm>
          <a:off x="17219613" y="101380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7B4D73C-84F8-4901-A02E-7E8DD746808E}"/>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65868C2-BA4F-45E7-A073-DFB90EF45C9E}"/>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9DEAD81-13EB-4EB5-9BBE-7F8F3F7B570B}"/>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904AD47-6492-4984-BFAA-02A69FF8CCC1}"/>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7126F8F-5E50-41B7-A986-4A3394813865}"/>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119697</xdr:rowOff>
    </xdr:from>
    <xdr:to>
      <xdr:col>116</xdr:col>
      <xdr:colOff>114300</xdr:colOff>
      <xdr:row>63</xdr:row>
      <xdr:rowOff>49847</xdr:rowOff>
    </xdr:to>
    <xdr:sp macro="" textlink="">
      <xdr:nvSpPr>
        <xdr:cNvPr id="506" name="楕円 505">
          <a:extLst>
            <a:ext uri="{FF2B5EF4-FFF2-40B4-BE49-F238E27FC236}">
              <a16:creationId xmlns:a16="http://schemas.microsoft.com/office/drawing/2014/main" id="{EEAD521A-CCF1-4A0D-A398-D76D4FF466E6}"/>
            </a:ext>
          </a:extLst>
        </xdr:cNvPr>
        <xdr:cNvSpPr/>
      </xdr:nvSpPr>
      <xdr:spPr>
        <a:xfrm>
          <a:off x="20453350" y="101685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507" name="【学校施設】&#10;一人当たり面積該当値テキスト">
          <a:extLst>
            <a:ext uri="{FF2B5EF4-FFF2-40B4-BE49-F238E27FC236}">
              <a16:creationId xmlns:a16="http://schemas.microsoft.com/office/drawing/2014/main" id="{21BADE6D-1B16-4710-880C-3D9ADBD89B10}"/>
            </a:ext>
          </a:extLst>
        </xdr:cNvPr>
        <xdr:cNvSpPr txBox="1"/>
      </xdr:nvSpPr>
      <xdr:spPr>
        <a:xfrm>
          <a:off x="20542250" y="1011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119317</xdr:rowOff>
    </xdr:from>
    <xdr:to>
      <xdr:col>112</xdr:col>
      <xdr:colOff>38100</xdr:colOff>
      <xdr:row>63</xdr:row>
      <xdr:rowOff>49467</xdr:rowOff>
    </xdr:to>
    <xdr:sp macro="" textlink="">
      <xdr:nvSpPr>
        <xdr:cNvPr id="508" name="楕円 507">
          <a:extLst>
            <a:ext uri="{FF2B5EF4-FFF2-40B4-BE49-F238E27FC236}">
              <a16:creationId xmlns:a16="http://schemas.microsoft.com/office/drawing/2014/main" id="{7F070651-3655-4BD6-AEF6-9675C1447A87}"/>
            </a:ext>
          </a:extLst>
        </xdr:cNvPr>
        <xdr:cNvSpPr/>
      </xdr:nvSpPr>
      <xdr:spPr>
        <a:xfrm>
          <a:off x="19686588" y="1016819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170117</xdr:rowOff>
    </xdr:from>
    <xdr:to>
      <xdr:col>116</xdr:col>
      <xdr:colOff>63500</xdr:colOff>
      <xdr:row>62</xdr:row>
      <xdr:rowOff>170497</xdr:rowOff>
    </xdr:to>
    <xdr:cxnSp macro="">
      <xdr:nvCxnSpPr>
        <xdr:cNvPr id="509" name="直線コネクタ 508">
          <a:extLst>
            <a:ext uri="{FF2B5EF4-FFF2-40B4-BE49-F238E27FC236}">
              <a16:creationId xmlns:a16="http://schemas.microsoft.com/office/drawing/2014/main" id="{A0906867-DB67-499E-BA40-1B77D490B112}"/>
            </a:ext>
          </a:extLst>
        </xdr:cNvPr>
        <xdr:cNvCxnSpPr/>
      </xdr:nvCxnSpPr>
      <xdr:spPr>
        <a:xfrm>
          <a:off x="19737388" y="10209467"/>
          <a:ext cx="766762"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118745</xdr:rowOff>
    </xdr:from>
    <xdr:to>
      <xdr:col>107</xdr:col>
      <xdr:colOff>101600</xdr:colOff>
      <xdr:row>63</xdr:row>
      <xdr:rowOff>48895</xdr:rowOff>
    </xdr:to>
    <xdr:sp macro="" textlink="">
      <xdr:nvSpPr>
        <xdr:cNvPr id="510" name="楕円 509">
          <a:extLst>
            <a:ext uri="{FF2B5EF4-FFF2-40B4-BE49-F238E27FC236}">
              <a16:creationId xmlns:a16="http://schemas.microsoft.com/office/drawing/2014/main" id="{80052713-2316-4798-9B05-FE0DD6A87967}"/>
            </a:ext>
          </a:extLst>
        </xdr:cNvPr>
        <xdr:cNvSpPr/>
      </xdr:nvSpPr>
      <xdr:spPr>
        <a:xfrm>
          <a:off x="18854738" y="10167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62</xdr:row>
      <xdr:rowOff>170117</xdr:rowOff>
    </xdr:to>
    <xdr:cxnSp macro="">
      <xdr:nvCxnSpPr>
        <xdr:cNvPr id="511" name="直線コネクタ 510">
          <a:extLst>
            <a:ext uri="{FF2B5EF4-FFF2-40B4-BE49-F238E27FC236}">
              <a16:creationId xmlns:a16="http://schemas.microsoft.com/office/drawing/2014/main" id="{8C1C0950-0DFC-4AC8-80A1-217E91117607}"/>
            </a:ext>
          </a:extLst>
        </xdr:cNvPr>
        <xdr:cNvCxnSpPr/>
      </xdr:nvCxnSpPr>
      <xdr:spPr>
        <a:xfrm>
          <a:off x="18905538" y="10208895"/>
          <a:ext cx="8318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118745</xdr:rowOff>
    </xdr:from>
    <xdr:to>
      <xdr:col>102</xdr:col>
      <xdr:colOff>165100</xdr:colOff>
      <xdr:row>63</xdr:row>
      <xdr:rowOff>48895</xdr:rowOff>
    </xdr:to>
    <xdr:sp macro="" textlink="">
      <xdr:nvSpPr>
        <xdr:cNvPr id="512" name="楕円 511">
          <a:extLst>
            <a:ext uri="{FF2B5EF4-FFF2-40B4-BE49-F238E27FC236}">
              <a16:creationId xmlns:a16="http://schemas.microsoft.com/office/drawing/2014/main" id="{19B5B6D1-BFA8-4F36-B5E7-70111415A173}"/>
            </a:ext>
          </a:extLst>
        </xdr:cNvPr>
        <xdr:cNvSpPr/>
      </xdr:nvSpPr>
      <xdr:spPr>
        <a:xfrm>
          <a:off x="18037175" y="10167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169545</xdr:rowOff>
    </xdr:from>
    <xdr:to>
      <xdr:col>107</xdr:col>
      <xdr:colOff>50800</xdr:colOff>
      <xdr:row>62</xdr:row>
      <xdr:rowOff>169545</xdr:rowOff>
    </xdr:to>
    <xdr:cxnSp macro="">
      <xdr:nvCxnSpPr>
        <xdr:cNvPr id="513" name="直線コネクタ 512">
          <a:extLst>
            <a:ext uri="{FF2B5EF4-FFF2-40B4-BE49-F238E27FC236}">
              <a16:creationId xmlns:a16="http://schemas.microsoft.com/office/drawing/2014/main" id="{6504835D-8C7D-4FC7-9090-E8A039F1CC21}"/>
            </a:ext>
          </a:extLst>
        </xdr:cNvPr>
        <xdr:cNvCxnSpPr/>
      </xdr:nvCxnSpPr>
      <xdr:spPr>
        <a:xfrm>
          <a:off x="18087975" y="1020889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111316</xdr:rowOff>
    </xdr:from>
    <xdr:to>
      <xdr:col>98</xdr:col>
      <xdr:colOff>38100</xdr:colOff>
      <xdr:row>63</xdr:row>
      <xdr:rowOff>41466</xdr:rowOff>
    </xdr:to>
    <xdr:sp macro="" textlink="">
      <xdr:nvSpPr>
        <xdr:cNvPr id="514" name="楕円 513">
          <a:extLst>
            <a:ext uri="{FF2B5EF4-FFF2-40B4-BE49-F238E27FC236}">
              <a16:creationId xmlns:a16="http://schemas.microsoft.com/office/drawing/2014/main" id="{B63D6B74-62EC-45EE-8335-EA8182EE737A}"/>
            </a:ext>
          </a:extLst>
        </xdr:cNvPr>
        <xdr:cNvSpPr/>
      </xdr:nvSpPr>
      <xdr:spPr>
        <a:xfrm>
          <a:off x="17219613" y="1016019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162116</xdr:rowOff>
    </xdr:from>
    <xdr:to>
      <xdr:col>102</xdr:col>
      <xdr:colOff>114300</xdr:colOff>
      <xdr:row>62</xdr:row>
      <xdr:rowOff>169545</xdr:rowOff>
    </xdr:to>
    <xdr:cxnSp macro="">
      <xdr:nvCxnSpPr>
        <xdr:cNvPr id="515" name="直線コネクタ 514">
          <a:extLst>
            <a:ext uri="{FF2B5EF4-FFF2-40B4-BE49-F238E27FC236}">
              <a16:creationId xmlns:a16="http://schemas.microsoft.com/office/drawing/2014/main" id="{11A01307-CD5C-4145-8827-4A0735A20166}"/>
            </a:ext>
          </a:extLst>
        </xdr:cNvPr>
        <xdr:cNvCxnSpPr/>
      </xdr:nvCxnSpPr>
      <xdr:spPr>
        <a:xfrm>
          <a:off x="17270413" y="10210991"/>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48FD8EAF-9F8C-4D07-9F25-31922FB8ACAD}"/>
            </a:ext>
          </a:extLst>
        </xdr:cNvPr>
        <xdr:cNvSpPr txBox="1"/>
      </xdr:nvSpPr>
      <xdr:spPr>
        <a:xfrm>
          <a:off x="19504102"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742DBD20-9F09-47A5-BE78-C8419E7CAE9B}"/>
            </a:ext>
          </a:extLst>
        </xdr:cNvPr>
        <xdr:cNvSpPr txBox="1"/>
      </xdr:nvSpPr>
      <xdr:spPr>
        <a:xfrm>
          <a:off x="18684952" y="991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044A07A2-FA0B-4FB4-8CEC-37204493963F}"/>
            </a:ext>
          </a:extLst>
        </xdr:cNvPr>
        <xdr:cNvSpPr txBox="1"/>
      </xdr:nvSpPr>
      <xdr:spPr>
        <a:xfrm>
          <a:off x="17867390" y="99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0C190447-73F0-498F-AC7E-A0F6EC5C3288}"/>
            </a:ext>
          </a:extLst>
        </xdr:cNvPr>
        <xdr:cNvSpPr txBox="1"/>
      </xdr:nvSpPr>
      <xdr:spPr>
        <a:xfrm>
          <a:off x="17049827" y="99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40594</xdr:rowOff>
    </xdr:from>
    <xdr:ext cx="469744" cy="259045"/>
    <xdr:sp macro="" textlink="">
      <xdr:nvSpPr>
        <xdr:cNvPr id="520" name="n_1mainValue【学校施設】&#10;一人当たり面積">
          <a:extLst>
            <a:ext uri="{FF2B5EF4-FFF2-40B4-BE49-F238E27FC236}">
              <a16:creationId xmlns:a16="http://schemas.microsoft.com/office/drawing/2014/main" id="{18D68A3B-0345-405F-8461-64E6832425FF}"/>
            </a:ext>
          </a:extLst>
        </xdr:cNvPr>
        <xdr:cNvSpPr txBox="1"/>
      </xdr:nvSpPr>
      <xdr:spPr>
        <a:xfrm>
          <a:off x="19504102" y="1025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40022</xdr:rowOff>
    </xdr:from>
    <xdr:ext cx="469744" cy="259045"/>
    <xdr:sp macro="" textlink="">
      <xdr:nvSpPr>
        <xdr:cNvPr id="521" name="n_2mainValue【学校施設】&#10;一人当たり面積">
          <a:extLst>
            <a:ext uri="{FF2B5EF4-FFF2-40B4-BE49-F238E27FC236}">
              <a16:creationId xmlns:a16="http://schemas.microsoft.com/office/drawing/2014/main" id="{3EAED885-81E6-4390-B126-D44924870007}"/>
            </a:ext>
          </a:extLst>
        </xdr:cNvPr>
        <xdr:cNvSpPr txBox="1"/>
      </xdr:nvSpPr>
      <xdr:spPr>
        <a:xfrm>
          <a:off x="18684952"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40022</xdr:rowOff>
    </xdr:from>
    <xdr:ext cx="469744" cy="259045"/>
    <xdr:sp macro="" textlink="">
      <xdr:nvSpPr>
        <xdr:cNvPr id="522" name="n_3mainValue【学校施設】&#10;一人当たり面積">
          <a:extLst>
            <a:ext uri="{FF2B5EF4-FFF2-40B4-BE49-F238E27FC236}">
              <a16:creationId xmlns:a16="http://schemas.microsoft.com/office/drawing/2014/main" id="{7417B7F1-1538-4ED7-A693-8891978FF3C9}"/>
            </a:ext>
          </a:extLst>
        </xdr:cNvPr>
        <xdr:cNvSpPr txBox="1"/>
      </xdr:nvSpPr>
      <xdr:spPr>
        <a:xfrm>
          <a:off x="17867390"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32593</xdr:rowOff>
    </xdr:from>
    <xdr:ext cx="469744" cy="259045"/>
    <xdr:sp macro="" textlink="">
      <xdr:nvSpPr>
        <xdr:cNvPr id="523" name="n_4mainValue【学校施設】&#10;一人当たり面積">
          <a:extLst>
            <a:ext uri="{FF2B5EF4-FFF2-40B4-BE49-F238E27FC236}">
              <a16:creationId xmlns:a16="http://schemas.microsoft.com/office/drawing/2014/main" id="{26A112BE-6004-44BA-89C9-544A91CD4A1F}"/>
            </a:ext>
          </a:extLst>
        </xdr:cNvPr>
        <xdr:cNvSpPr txBox="1"/>
      </xdr:nvSpPr>
      <xdr:spPr>
        <a:xfrm>
          <a:off x="17049827" y="102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8F24E76A-5A83-409A-BDD4-A5CAEEEED4BB}"/>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57B85192-AB70-45BE-BDD9-8876774CC4AF}"/>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A613B3BF-A14D-4E18-972E-1B9C94C383AC}"/>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6B8FD56-D0BA-4BF8-97BE-A0B84060B141}"/>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F43BAF7-8090-46B3-8501-E3E7DFE4AFBC}"/>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6170295D-A819-4F38-8844-0F0880B1E246}"/>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F8201837-668A-43D8-A0E6-B0642681701D}"/>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ABFBE35-4B79-4B13-83B7-0249C5E82045}"/>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9E8E21A6-8E0E-4ED7-AAC5-E7717E2042C6}"/>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C4EE5372-8DFD-4D94-B1A2-503BAFD82591}"/>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57A19860-F4AF-4FBF-AFB8-B15C4B4D2CD1}"/>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73DF50E0-EFFD-43EC-B56B-E2DF2D133E9B}"/>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C2ED101-A4C8-4472-B3C2-67589FD25FD9}"/>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5DC2840E-9BAF-405D-A5F1-8EA213AD16CF}"/>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E95C9337-2363-401E-B81F-8439346CF80A}"/>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94295F38-988D-4DBE-B5FC-B18413E86DC9}"/>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8FC4F47-622C-420E-9E5F-6D297AED6423}"/>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34B7C969-94B3-498A-B6B7-D8614226DCC1}"/>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536078A-6B62-4DC5-94D6-BA3BC721D34D}"/>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B9BE2F7-0D70-4115-8DAD-566CBEAFD9A0}"/>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B232903-4380-47ED-8ED8-A7084DAE0C71}"/>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51BDAF39-E166-4097-9196-117640660485}"/>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1A807CEC-F3EF-4B36-BF82-0434A61F4088}"/>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7FD2FD6A-83F2-42D3-A19B-16544712773F}"/>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3E4A5E40-01BB-43B6-9A12-4F47233BEDBF}"/>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5297B162-7F27-4E63-9BCE-B2172C6B9C7E}"/>
            </a:ext>
          </a:extLst>
        </xdr:cNvPr>
        <xdr:cNvCxnSpPr/>
      </xdr:nvCxnSpPr>
      <xdr:spPr>
        <a:xfrm flipV="1">
          <a:off x="15104427" y="12592594"/>
          <a:ext cx="0" cy="15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CCC6C8DF-F028-490A-B76E-AB3D26AA7996}"/>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19F4B567-D09F-43FD-BC7F-F028D2C46F80}"/>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59A63F23-C414-4447-862A-CBAF7F1A1066}"/>
            </a:ext>
          </a:extLst>
        </xdr:cNvPr>
        <xdr:cNvSpPr txBox="1"/>
      </xdr:nvSpPr>
      <xdr:spPr>
        <a:xfrm>
          <a:off x="15143163" y="123773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02FA78B4-CD3C-4C2A-902F-04106464BC01}"/>
            </a:ext>
          </a:extLst>
        </xdr:cNvPr>
        <xdr:cNvCxnSpPr/>
      </xdr:nvCxnSpPr>
      <xdr:spPr>
        <a:xfrm>
          <a:off x="15016163" y="125925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45E7CA7C-0D14-4BB1-8867-4576436FBADE}"/>
            </a:ext>
          </a:extLst>
        </xdr:cNvPr>
        <xdr:cNvSpPr txBox="1"/>
      </xdr:nvSpPr>
      <xdr:spPr>
        <a:xfrm>
          <a:off x="15143163" y="13179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AEDC1862-F846-4AF6-9472-71E115E092C4}"/>
            </a:ext>
          </a:extLst>
        </xdr:cNvPr>
        <xdr:cNvSpPr/>
      </xdr:nvSpPr>
      <xdr:spPr>
        <a:xfrm>
          <a:off x="15054263" y="1331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09040AED-B1CD-4D93-A00B-06D86E3C20EA}"/>
            </a:ext>
          </a:extLst>
        </xdr:cNvPr>
        <xdr:cNvSpPr/>
      </xdr:nvSpPr>
      <xdr:spPr>
        <a:xfrm>
          <a:off x="14273213"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44B57BDC-1969-496D-81D0-F1F260230FEF}"/>
            </a:ext>
          </a:extLst>
        </xdr:cNvPr>
        <xdr:cNvSpPr/>
      </xdr:nvSpPr>
      <xdr:spPr>
        <a:xfrm>
          <a:off x="13455650" y="133742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59CEC82B-0A30-44F6-B46E-9FB1566DA655}"/>
            </a:ext>
          </a:extLst>
        </xdr:cNvPr>
        <xdr:cNvSpPr/>
      </xdr:nvSpPr>
      <xdr:spPr>
        <a:xfrm>
          <a:off x="12638088" y="1336284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A3069684-986B-466E-A13D-930BFC039744}"/>
            </a:ext>
          </a:extLst>
        </xdr:cNvPr>
        <xdr:cNvSpPr/>
      </xdr:nvSpPr>
      <xdr:spPr>
        <a:xfrm>
          <a:off x="11806238" y="133563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B4AE7AE-A88A-4D7E-8A26-3FAD637E2A98}"/>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B3B81EB-5D57-48F9-B696-28A0013AF5AA}"/>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98DAE5B-7863-4D9E-95CE-FC9448CA3266}"/>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052F259-84C6-453A-97F2-354358F89B5A}"/>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901FC3D-FCB5-4072-ACF3-09726052EFC1}"/>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65" name="楕円 564">
          <a:extLst>
            <a:ext uri="{FF2B5EF4-FFF2-40B4-BE49-F238E27FC236}">
              <a16:creationId xmlns:a16="http://schemas.microsoft.com/office/drawing/2014/main" id="{04BE2C16-9AC7-4EA3-A83B-01C0ACF54EFC}"/>
            </a:ext>
          </a:extLst>
        </xdr:cNvPr>
        <xdr:cNvSpPr/>
      </xdr:nvSpPr>
      <xdr:spPr>
        <a:xfrm>
          <a:off x="15054263" y="135329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66" name="【児童館】&#10;有形固定資産減価償却率該当値テキスト">
          <a:extLst>
            <a:ext uri="{FF2B5EF4-FFF2-40B4-BE49-F238E27FC236}">
              <a16:creationId xmlns:a16="http://schemas.microsoft.com/office/drawing/2014/main" id="{F7EAEB2F-7C3F-42B3-91FD-CA1FDEF1D617}"/>
            </a:ext>
          </a:extLst>
        </xdr:cNvPr>
        <xdr:cNvSpPr txBox="1"/>
      </xdr:nvSpPr>
      <xdr:spPr>
        <a:xfrm>
          <a:off x="15143163" y="1351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567" name="楕円 566">
          <a:extLst>
            <a:ext uri="{FF2B5EF4-FFF2-40B4-BE49-F238E27FC236}">
              <a16:creationId xmlns:a16="http://schemas.microsoft.com/office/drawing/2014/main" id="{06FBD1A9-D379-4982-9E07-DE0BF2E5AC1F}"/>
            </a:ext>
          </a:extLst>
        </xdr:cNvPr>
        <xdr:cNvSpPr/>
      </xdr:nvSpPr>
      <xdr:spPr>
        <a:xfrm>
          <a:off x="14273213"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134438</xdr:rowOff>
    </xdr:to>
    <xdr:cxnSp macro="">
      <xdr:nvCxnSpPr>
        <xdr:cNvPr id="568" name="直線コネクタ 567">
          <a:extLst>
            <a:ext uri="{FF2B5EF4-FFF2-40B4-BE49-F238E27FC236}">
              <a16:creationId xmlns:a16="http://schemas.microsoft.com/office/drawing/2014/main" id="{F39BF83D-F5D0-4A96-91DD-48FF7D573EEC}"/>
            </a:ext>
          </a:extLst>
        </xdr:cNvPr>
        <xdr:cNvCxnSpPr/>
      </xdr:nvCxnSpPr>
      <xdr:spPr>
        <a:xfrm>
          <a:off x="14324013" y="13544550"/>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72208</xdr:rowOff>
    </xdr:from>
    <xdr:to>
      <xdr:col>76</xdr:col>
      <xdr:colOff>165100</xdr:colOff>
      <xdr:row>84</xdr:row>
      <xdr:rowOff>2358</xdr:rowOff>
    </xdr:to>
    <xdr:sp macro="" textlink="">
      <xdr:nvSpPr>
        <xdr:cNvPr id="569" name="楕円 568">
          <a:extLst>
            <a:ext uri="{FF2B5EF4-FFF2-40B4-BE49-F238E27FC236}">
              <a16:creationId xmlns:a16="http://schemas.microsoft.com/office/drawing/2014/main" id="{DEB686A2-6A1F-47CC-91B6-BEE301485C16}"/>
            </a:ext>
          </a:extLst>
        </xdr:cNvPr>
        <xdr:cNvSpPr/>
      </xdr:nvSpPr>
      <xdr:spPr>
        <a:xfrm>
          <a:off x="13455650" y="135215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123008</xdr:rowOff>
    </xdr:to>
    <xdr:cxnSp macro="">
      <xdr:nvCxnSpPr>
        <xdr:cNvPr id="570" name="直線コネクタ 569">
          <a:extLst>
            <a:ext uri="{FF2B5EF4-FFF2-40B4-BE49-F238E27FC236}">
              <a16:creationId xmlns:a16="http://schemas.microsoft.com/office/drawing/2014/main" id="{B509DE15-A6B2-47A4-A029-742734F68012}"/>
            </a:ext>
          </a:extLst>
        </xdr:cNvPr>
        <xdr:cNvCxnSpPr/>
      </xdr:nvCxnSpPr>
      <xdr:spPr>
        <a:xfrm flipV="1">
          <a:off x="13506450" y="13544550"/>
          <a:ext cx="817563"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571" name="楕円 570">
          <a:extLst>
            <a:ext uri="{FF2B5EF4-FFF2-40B4-BE49-F238E27FC236}">
              <a16:creationId xmlns:a16="http://schemas.microsoft.com/office/drawing/2014/main" id="{4BC77827-C8B2-4F0D-8E70-48F043F4C8B7}"/>
            </a:ext>
          </a:extLst>
        </xdr:cNvPr>
        <xdr:cNvSpPr/>
      </xdr:nvSpPr>
      <xdr:spPr>
        <a:xfrm>
          <a:off x="12638088" y="134888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123008</xdr:rowOff>
    </xdr:to>
    <xdr:cxnSp macro="">
      <xdr:nvCxnSpPr>
        <xdr:cNvPr id="572" name="直線コネクタ 571">
          <a:extLst>
            <a:ext uri="{FF2B5EF4-FFF2-40B4-BE49-F238E27FC236}">
              <a16:creationId xmlns:a16="http://schemas.microsoft.com/office/drawing/2014/main" id="{438545D3-4998-45A0-AD55-D7A03A69001C}"/>
            </a:ext>
          </a:extLst>
        </xdr:cNvPr>
        <xdr:cNvCxnSpPr/>
      </xdr:nvCxnSpPr>
      <xdr:spPr>
        <a:xfrm>
          <a:off x="12688888" y="13539651"/>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5262</xdr:rowOff>
    </xdr:from>
    <xdr:to>
      <xdr:col>67</xdr:col>
      <xdr:colOff>101600</xdr:colOff>
      <xdr:row>83</xdr:row>
      <xdr:rowOff>106862</xdr:rowOff>
    </xdr:to>
    <xdr:sp macro="" textlink="">
      <xdr:nvSpPr>
        <xdr:cNvPr id="573" name="楕円 572">
          <a:extLst>
            <a:ext uri="{FF2B5EF4-FFF2-40B4-BE49-F238E27FC236}">
              <a16:creationId xmlns:a16="http://schemas.microsoft.com/office/drawing/2014/main" id="{B7B73FE5-8499-4495-9CA4-E1582A95907E}"/>
            </a:ext>
          </a:extLst>
        </xdr:cNvPr>
        <xdr:cNvSpPr/>
      </xdr:nvSpPr>
      <xdr:spPr>
        <a:xfrm>
          <a:off x="11806238" y="134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56062</xdr:rowOff>
    </xdr:from>
    <xdr:to>
      <xdr:col>71</xdr:col>
      <xdr:colOff>177800</xdr:colOff>
      <xdr:row>83</xdr:row>
      <xdr:rowOff>90351</xdr:rowOff>
    </xdr:to>
    <xdr:cxnSp macro="">
      <xdr:nvCxnSpPr>
        <xdr:cNvPr id="574" name="直線コネクタ 573">
          <a:extLst>
            <a:ext uri="{FF2B5EF4-FFF2-40B4-BE49-F238E27FC236}">
              <a16:creationId xmlns:a16="http://schemas.microsoft.com/office/drawing/2014/main" id="{DE5B62A8-01EB-4B1C-9932-AC70A6759641}"/>
            </a:ext>
          </a:extLst>
        </xdr:cNvPr>
        <xdr:cNvCxnSpPr/>
      </xdr:nvCxnSpPr>
      <xdr:spPr>
        <a:xfrm>
          <a:off x="11857038" y="13505362"/>
          <a:ext cx="8318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44C02BD4-911D-41BE-896E-2647C95C42A6}"/>
            </a:ext>
          </a:extLst>
        </xdr:cNvPr>
        <xdr:cNvSpPr txBox="1"/>
      </xdr:nvSpPr>
      <xdr:spPr>
        <a:xfrm>
          <a:off x="14123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DE2B7A2C-F6E8-4251-AF44-C32B8F4F665A}"/>
            </a:ext>
          </a:extLst>
        </xdr:cNvPr>
        <xdr:cNvSpPr txBox="1"/>
      </xdr:nvSpPr>
      <xdr:spPr>
        <a:xfrm>
          <a:off x="13318182" y="1315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AAD4E77F-452A-4FEE-B851-B6A93D5EED15}"/>
            </a:ext>
          </a:extLst>
        </xdr:cNvPr>
        <xdr:cNvSpPr txBox="1"/>
      </xdr:nvSpPr>
      <xdr:spPr>
        <a:xfrm>
          <a:off x="12500619" y="1314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37F3DE60-0CAB-4B25-B423-CB2D21B472C8}"/>
            </a:ext>
          </a:extLst>
        </xdr:cNvPr>
        <xdr:cNvSpPr txBox="1"/>
      </xdr:nvSpPr>
      <xdr:spPr>
        <a:xfrm>
          <a:off x="11668769" y="1314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579" name="n_1mainValue【児童館】&#10;有形固定資産減価償却率">
          <a:extLst>
            <a:ext uri="{FF2B5EF4-FFF2-40B4-BE49-F238E27FC236}">
              <a16:creationId xmlns:a16="http://schemas.microsoft.com/office/drawing/2014/main" id="{221D03AD-CB04-4DCA-8084-286953B92FC9}"/>
            </a:ext>
          </a:extLst>
        </xdr:cNvPr>
        <xdr:cNvSpPr txBox="1"/>
      </xdr:nvSpPr>
      <xdr:spPr>
        <a:xfrm>
          <a:off x="141230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164935</xdr:rowOff>
    </xdr:from>
    <xdr:ext cx="405111" cy="259045"/>
    <xdr:sp macro="" textlink="">
      <xdr:nvSpPr>
        <xdr:cNvPr id="580" name="n_2mainValue【児童館】&#10;有形固定資産減価償却率">
          <a:extLst>
            <a:ext uri="{FF2B5EF4-FFF2-40B4-BE49-F238E27FC236}">
              <a16:creationId xmlns:a16="http://schemas.microsoft.com/office/drawing/2014/main" id="{EF007335-B95F-456F-95FF-5291377F703E}"/>
            </a:ext>
          </a:extLst>
        </xdr:cNvPr>
        <xdr:cNvSpPr txBox="1"/>
      </xdr:nvSpPr>
      <xdr:spPr>
        <a:xfrm>
          <a:off x="13318182" y="13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581" name="n_3mainValue【児童館】&#10;有形固定資産減価償却率">
          <a:extLst>
            <a:ext uri="{FF2B5EF4-FFF2-40B4-BE49-F238E27FC236}">
              <a16:creationId xmlns:a16="http://schemas.microsoft.com/office/drawing/2014/main" id="{D8D414B9-5EEA-4C3B-900E-71028CCF17DA}"/>
            </a:ext>
          </a:extLst>
        </xdr:cNvPr>
        <xdr:cNvSpPr txBox="1"/>
      </xdr:nvSpPr>
      <xdr:spPr>
        <a:xfrm>
          <a:off x="12500619"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582" name="n_4mainValue【児童館】&#10;有形固定資産減価償却率">
          <a:extLst>
            <a:ext uri="{FF2B5EF4-FFF2-40B4-BE49-F238E27FC236}">
              <a16:creationId xmlns:a16="http://schemas.microsoft.com/office/drawing/2014/main" id="{11DFF284-93FC-4DAA-9AD4-F93AB34FFB6A}"/>
            </a:ext>
          </a:extLst>
        </xdr:cNvPr>
        <xdr:cNvSpPr txBox="1"/>
      </xdr:nvSpPr>
      <xdr:spPr>
        <a:xfrm>
          <a:off x="11668769" y="1354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9622A17-D716-4312-9D67-1BC85AB98194}"/>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9E148440-9B47-4D72-B585-DE28E78ED8AF}"/>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F9A3C336-52A3-4296-B215-5928FF9A66C9}"/>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D044CAE-739E-4703-900B-C98EBAFD6022}"/>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71C7F3F7-D057-489E-B705-20039D7C12A3}"/>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090DD4D-64BA-4B96-8CAE-622C070014D2}"/>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46E5B159-BE49-4ACD-A74C-433E5BDF73A8}"/>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D83A5BC3-BF52-43EE-AF0F-8780B110ED9C}"/>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90952E2-0935-4597-8557-EE36A6221ED9}"/>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9D0AA82C-4A83-42FE-BE5B-95BAD1250222}"/>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8749D3B7-583D-40B8-9604-80113F8970F0}"/>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47994217-22ED-4AC2-8962-D252E803E58E}"/>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6464D83D-2BD6-4FAD-8748-2416D37FA92F}"/>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399FD21E-8AC2-4779-8754-9B74C7BB2337}"/>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BCDBC643-CA0D-4686-A0BC-91551BF06151}"/>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C1FCB92B-E0C7-4FF5-8A2F-78705E9AB3CB}"/>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DF5CB3B-5A73-4797-8560-951909180DBC}"/>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19F6CF6F-490D-45ED-A220-738CB1B735C1}"/>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ED21236-1E9D-4DD0-A8B9-F3402A7DC7C8}"/>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F3D9CD16-039F-4124-8701-3F15DFC2C22E}"/>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37E5DC48-F66F-41A1-AA6C-B731E39B8D2B}"/>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9161017B-77BB-413B-B7EE-16DDC6346204}"/>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6320D3E1-43FF-4250-9967-951DBEDE4922}"/>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768CBCE0-1356-4163-9AB0-CF83B7AAC32F}"/>
            </a:ext>
          </a:extLst>
        </xdr:cNvPr>
        <xdr:cNvCxnSpPr/>
      </xdr:nvCxnSpPr>
      <xdr:spPr>
        <a:xfrm flipV="1">
          <a:off x="20503514"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724FFA4C-98CD-47D9-A8C9-970D98231328}"/>
            </a:ext>
          </a:extLst>
        </xdr:cNvPr>
        <xdr:cNvSpPr txBox="1"/>
      </xdr:nvSpPr>
      <xdr:spPr>
        <a:xfrm>
          <a:off x="2054225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9961A89-467C-4981-82C7-4F16704C24C2}"/>
            </a:ext>
          </a:extLst>
        </xdr:cNvPr>
        <xdr:cNvCxnSpPr/>
      </xdr:nvCxnSpPr>
      <xdr:spPr>
        <a:xfrm>
          <a:off x="20429538" y="140112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8A610CF1-1B49-41F8-8337-A59BEF0505BE}"/>
            </a:ext>
          </a:extLst>
        </xdr:cNvPr>
        <xdr:cNvSpPr txBox="1"/>
      </xdr:nvSpPr>
      <xdr:spPr>
        <a:xfrm>
          <a:off x="20542250" y="124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2463CC3B-9EA9-4439-B04D-90C2CC602545}"/>
            </a:ext>
          </a:extLst>
        </xdr:cNvPr>
        <xdr:cNvCxnSpPr/>
      </xdr:nvCxnSpPr>
      <xdr:spPr>
        <a:xfrm>
          <a:off x="20429538" y="126587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11" name="【児童館】&#10;一人当たり面積平均値テキスト">
          <a:extLst>
            <a:ext uri="{FF2B5EF4-FFF2-40B4-BE49-F238E27FC236}">
              <a16:creationId xmlns:a16="http://schemas.microsoft.com/office/drawing/2014/main" id="{035E279A-65ED-400B-8506-F6476F8A562C}"/>
            </a:ext>
          </a:extLst>
        </xdr:cNvPr>
        <xdr:cNvSpPr txBox="1"/>
      </xdr:nvSpPr>
      <xdr:spPr>
        <a:xfrm>
          <a:off x="20542250" y="1351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F419F3AE-C385-4A85-8E09-9BF93503D676}"/>
            </a:ext>
          </a:extLst>
        </xdr:cNvPr>
        <xdr:cNvSpPr/>
      </xdr:nvSpPr>
      <xdr:spPr>
        <a:xfrm>
          <a:off x="20453350" y="13531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809A7A3A-6064-4559-8C54-72D55CEC8F1F}"/>
            </a:ext>
          </a:extLst>
        </xdr:cNvPr>
        <xdr:cNvSpPr/>
      </xdr:nvSpPr>
      <xdr:spPr>
        <a:xfrm>
          <a:off x="19686588" y="135699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F2E1D816-DC38-418B-9A60-4EAE930C7BE9}"/>
            </a:ext>
          </a:extLst>
        </xdr:cNvPr>
        <xdr:cNvSpPr/>
      </xdr:nvSpPr>
      <xdr:spPr>
        <a:xfrm>
          <a:off x="18854738"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844A389C-7A0D-4053-AEC7-6B0359ED0666}"/>
            </a:ext>
          </a:extLst>
        </xdr:cNvPr>
        <xdr:cNvSpPr/>
      </xdr:nvSpPr>
      <xdr:spPr>
        <a:xfrm>
          <a:off x="18037175"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97FE0E07-54CC-4555-8C6B-25781C843CCC}"/>
            </a:ext>
          </a:extLst>
        </xdr:cNvPr>
        <xdr:cNvSpPr/>
      </xdr:nvSpPr>
      <xdr:spPr>
        <a:xfrm>
          <a:off x="17219613" y="135699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9E3D225-62C5-4A40-B109-3305607B063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53F0EDC-CCD3-43E8-AE29-D426C901B1BD}"/>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1C009DA-1368-4630-8604-E9E9004210D2}"/>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1E5C29D-8B8F-4969-9525-D6715222370D}"/>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FEFBBD7-4B89-4938-8432-111E6BF6178D}"/>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22" name="楕円 621">
          <a:extLst>
            <a:ext uri="{FF2B5EF4-FFF2-40B4-BE49-F238E27FC236}">
              <a16:creationId xmlns:a16="http://schemas.microsoft.com/office/drawing/2014/main" id="{6F015183-96AD-4181-9CAA-6A3D981680DD}"/>
            </a:ext>
          </a:extLst>
        </xdr:cNvPr>
        <xdr:cNvSpPr/>
      </xdr:nvSpPr>
      <xdr:spPr>
        <a:xfrm>
          <a:off x="20453350" y="135128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23" name="【児童館】&#10;一人当たり面積該当値テキスト">
          <a:extLst>
            <a:ext uri="{FF2B5EF4-FFF2-40B4-BE49-F238E27FC236}">
              <a16:creationId xmlns:a16="http://schemas.microsoft.com/office/drawing/2014/main" id="{FB0BA018-1727-4F29-8C3A-4A3AA82345EF}"/>
            </a:ext>
          </a:extLst>
        </xdr:cNvPr>
        <xdr:cNvSpPr txBox="1"/>
      </xdr:nvSpPr>
      <xdr:spPr>
        <a:xfrm>
          <a:off x="20542250"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4" name="楕円 623">
          <a:extLst>
            <a:ext uri="{FF2B5EF4-FFF2-40B4-BE49-F238E27FC236}">
              <a16:creationId xmlns:a16="http://schemas.microsoft.com/office/drawing/2014/main" id="{FD780755-6DF8-4BD4-B0C9-4B58C6AF3090}"/>
            </a:ext>
          </a:extLst>
        </xdr:cNvPr>
        <xdr:cNvSpPr/>
      </xdr:nvSpPr>
      <xdr:spPr>
        <a:xfrm>
          <a:off x="19686588" y="135318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133350</xdr:rowOff>
    </xdr:to>
    <xdr:cxnSp macro="">
      <xdr:nvCxnSpPr>
        <xdr:cNvPr id="625" name="直線コネクタ 624">
          <a:extLst>
            <a:ext uri="{FF2B5EF4-FFF2-40B4-BE49-F238E27FC236}">
              <a16:creationId xmlns:a16="http://schemas.microsoft.com/office/drawing/2014/main" id="{98419536-6142-4C35-B1C8-163D506D2914}"/>
            </a:ext>
          </a:extLst>
        </xdr:cNvPr>
        <xdr:cNvCxnSpPr/>
      </xdr:nvCxnSpPr>
      <xdr:spPr>
        <a:xfrm flipV="1">
          <a:off x="19737388" y="13563600"/>
          <a:ext cx="7667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6" name="楕円 625">
          <a:extLst>
            <a:ext uri="{FF2B5EF4-FFF2-40B4-BE49-F238E27FC236}">
              <a16:creationId xmlns:a16="http://schemas.microsoft.com/office/drawing/2014/main" id="{26AE1752-E8A1-4332-B308-314781C80884}"/>
            </a:ext>
          </a:extLst>
        </xdr:cNvPr>
        <xdr:cNvSpPr/>
      </xdr:nvSpPr>
      <xdr:spPr>
        <a:xfrm>
          <a:off x="18854738" y="135318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27" name="直線コネクタ 626">
          <a:extLst>
            <a:ext uri="{FF2B5EF4-FFF2-40B4-BE49-F238E27FC236}">
              <a16:creationId xmlns:a16="http://schemas.microsoft.com/office/drawing/2014/main" id="{C1B4040F-E644-43EA-86DE-111378C915B6}"/>
            </a:ext>
          </a:extLst>
        </xdr:cNvPr>
        <xdr:cNvCxnSpPr/>
      </xdr:nvCxnSpPr>
      <xdr:spPr>
        <a:xfrm>
          <a:off x="18905538" y="135826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28" name="楕円 627">
          <a:extLst>
            <a:ext uri="{FF2B5EF4-FFF2-40B4-BE49-F238E27FC236}">
              <a16:creationId xmlns:a16="http://schemas.microsoft.com/office/drawing/2014/main" id="{C6A9B9A9-B014-4B15-B221-FAD8EA0F50CE}"/>
            </a:ext>
          </a:extLst>
        </xdr:cNvPr>
        <xdr:cNvSpPr/>
      </xdr:nvSpPr>
      <xdr:spPr>
        <a:xfrm>
          <a:off x="18037175" y="135318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29" name="直線コネクタ 628">
          <a:extLst>
            <a:ext uri="{FF2B5EF4-FFF2-40B4-BE49-F238E27FC236}">
              <a16:creationId xmlns:a16="http://schemas.microsoft.com/office/drawing/2014/main" id="{1ED9A55E-750B-4C6D-9B92-D432875ED5AD}"/>
            </a:ext>
          </a:extLst>
        </xdr:cNvPr>
        <xdr:cNvCxnSpPr/>
      </xdr:nvCxnSpPr>
      <xdr:spPr>
        <a:xfrm>
          <a:off x="18087975" y="135826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0" name="楕円 629">
          <a:extLst>
            <a:ext uri="{FF2B5EF4-FFF2-40B4-BE49-F238E27FC236}">
              <a16:creationId xmlns:a16="http://schemas.microsoft.com/office/drawing/2014/main" id="{23EF31E3-601E-485A-B94E-6A9CA51763CB}"/>
            </a:ext>
          </a:extLst>
        </xdr:cNvPr>
        <xdr:cNvSpPr/>
      </xdr:nvSpPr>
      <xdr:spPr>
        <a:xfrm>
          <a:off x="17219613" y="135318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631" name="直線コネクタ 630">
          <a:extLst>
            <a:ext uri="{FF2B5EF4-FFF2-40B4-BE49-F238E27FC236}">
              <a16:creationId xmlns:a16="http://schemas.microsoft.com/office/drawing/2014/main" id="{2923E66B-1045-49D7-A97B-45C5EECF9CB7}"/>
            </a:ext>
          </a:extLst>
        </xdr:cNvPr>
        <xdr:cNvCxnSpPr/>
      </xdr:nvCxnSpPr>
      <xdr:spPr>
        <a:xfrm>
          <a:off x="17270413" y="135826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ACEA17FA-2BC6-4226-8E22-ADE8F01237A5}"/>
            </a:ext>
          </a:extLst>
        </xdr:cNvPr>
        <xdr:cNvSpPr txBox="1"/>
      </xdr:nvSpPr>
      <xdr:spPr>
        <a:xfrm>
          <a:off x="19504102"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3" name="n_2aveValue【児童館】&#10;一人当たり面積">
          <a:extLst>
            <a:ext uri="{FF2B5EF4-FFF2-40B4-BE49-F238E27FC236}">
              <a16:creationId xmlns:a16="http://schemas.microsoft.com/office/drawing/2014/main" id="{85CA7577-6CB1-4ED2-82C9-411EEEBBDE75}"/>
            </a:ext>
          </a:extLst>
        </xdr:cNvPr>
        <xdr:cNvSpPr txBox="1"/>
      </xdr:nvSpPr>
      <xdr:spPr>
        <a:xfrm>
          <a:off x="18684952"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4" name="n_3aveValue【児童館】&#10;一人当たり面積">
          <a:extLst>
            <a:ext uri="{FF2B5EF4-FFF2-40B4-BE49-F238E27FC236}">
              <a16:creationId xmlns:a16="http://schemas.microsoft.com/office/drawing/2014/main" id="{95195E31-8DBE-47BB-91A9-BCED7AD3366C}"/>
            </a:ext>
          </a:extLst>
        </xdr:cNvPr>
        <xdr:cNvSpPr txBox="1"/>
      </xdr:nvSpPr>
      <xdr:spPr>
        <a:xfrm>
          <a:off x="17867390"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5" name="n_4aveValue【児童館】&#10;一人当たり面積">
          <a:extLst>
            <a:ext uri="{FF2B5EF4-FFF2-40B4-BE49-F238E27FC236}">
              <a16:creationId xmlns:a16="http://schemas.microsoft.com/office/drawing/2014/main" id="{6334ACCE-F801-40D9-BDAA-6D56BAE3DDA0}"/>
            </a:ext>
          </a:extLst>
        </xdr:cNvPr>
        <xdr:cNvSpPr txBox="1"/>
      </xdr:nvSpPr>
      <xdr:spPr>
        <a:xfrm>
          <a:off x="17049827"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6" name="n_1mainValue【児童館】&#10;一人当たり面積">
          <a:extLst>
            <a:ext uri="{FF2B5EF4-FFF2-40B4-BE49-F238E27FC236}">
              <a16:creationId xmlns:a16="http://schemas.microsoft.com/office/drawing/2014/main" id="{14AE2053-3E8D-4515-86A0-3B4770E383DC}"/>
            </a:ext>
          </a:extLst>
        </xdr:cNvPr>
        <xdr:cNvSpPr txBox="1"/>
      </xdr:nvSpPr>
      <xdr:spPr>
        <a:xfrm>
          <a:off x="19504102"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37" name="n_2mainValue【児童館】&#10;一人当たり面積">
          <a:extLst>
            <a:ext uri="{FF2B5EF4-FFF2-40B4-BE49-F238E27FC236}">
              <a16:creationId xmlns:a16="http://schemas.microsoft.com/office/drawing/2014/main" id="{D64714BA-1CB8-42C6-8D10-AC686C653E61}"/>
            </a:ext>
          </a:extLst>
        </xdr:cNvPr>
        <xdr:cNvSpPr txBox="1"/>
      </xdr:nvSpPr>
      <xdr:spPr>
        <a:xfrm>
          <a:off x="18684952"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8" name="n_3mainValue【児童館】&#10;一人当たり面積">
          <a:extLst>
            <a:ext uri="{FF2B5EF4-FFF2-40B4-BE49-F238E27FC236}">
              <a16:creationId xmlns:a16="http://schemas.microsoft.com/office/drawing/2014/main" id="{89B84AB3-BDE4-4314-ACF0-62625463FED0}"/>
            </a:ext>
          </a:extLst>
        </xdr:cNvPr>
        <xdr:cNvSpPr txBox="1"/>
      </xdr:nvSpPr>
      <xdr:spPr>
        <a:xfrm>
          <a:off x="17867390"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39" name="n_4mainValue【児童館】&#10;一人当たり面積">
          <a:extLst>
            <a:ext uri="{FF2B5EF4-FFF2-40B4-BE49-F238E27FC236}">
              <a16:creationId xmlns:a16="http://schemas.microsoft.com/office/drawing/2014/main" id="{462C9479-6BE0-42DB-AFF4-300BD599DC2C}"/>
            </a:ext>
          </a:extLst>
        </xdr:cNvPr>
        <xdr:cNvSpPr txBox="1"/>
      </xdr:nvSpPr>
      <xdr:spPr>
        <a:xfrm>
          <a:off x="170498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1604B123-25EF-4A07-9C94-EF0E9D1DE54D}"/>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C9FA3EC-EFC6-433B-93F5-70F2BE2C0C82}"/>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692D01A4-60E1-40DC-B863-2FDA99DAAD38}"/>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D89191D9-330A-402F-AEF4-57CFD741535C}"/>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07D3182-FF48-44F4-A542-A2949FD06A6D}"/>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43DDE99-5DB3-48F7-A11E-8FAB3EC7780E}"/>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A5BDCC8-42FD-42A5-AA13-60584CB78167}"/>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C08A0FA0-D159-4021-A7D4-BBD6A09DC19B}"/>
            </a:ext>
          </a:extLst>
        </xdr:cNvPr>
        <xdr:cNvSpPr/>
      </xdr:nvSpPr>
      <xdr:spPr>
        <a:xfrm>
          <a:off x="11517313" y="15906750"/>
          <a:ext cx="4367212"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92CA01D8-FED8-4462-83B6-857EFE5E1334}"/>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E9EA7792-C627-49D6-9B18-AD6757C2C16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14DEF8EC-6DEE-4177-A5B7-B8FED0D3A29E}"/>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8E622E8A-4A5E-43BA-A09F-5313E739010F}"/>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FFFD95E2-5C35-48AD-836C-D37278AB4337}"/>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51D09AE4-EE97-4DC9-85FD-AE1DF2B7DF5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848937A9-E0D2-4282-A49B-90E5E71C18D4}"/>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3D07F16D-7E7C-4158-994C-9A9221679243}"/>
            </a:ext>
          </a:extLst>
        </xdr:cNvPr>
        <xdr:cNvSpPr/>
      </xdr:nvSpPr>
      <xdr:spPr>
        <a:xfrm>
          <a:off x="1691640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C8FEA662-EF04-478A-963A-04CF36322EB9}"/>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20379A1E-A97E-467D-875A-C58B02CFC495}"/>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7C059C2C-7516-42B6-A911-A632CB7FF4A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類似団体と比較して特に有形固定資産減価償却率が高くなっている施設は、道路と学校施設であり、低くなっている施設は認定こども園・幼稚園・保育所である。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学校施設については、昭和５２年度から昭和６１年度にかけて建設した小学校６校、中学校４校分の校舎をはじめ、人口急増期に建設したものが一斉に大規模改修の時期を迎えていることから、有形固定資産減価償却率が高く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今後は、公共施設個別施設計画により、施設の老朽化対策及び適正な維持管理に取り組んでいく。</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000726-00A0-4115-BB21-1DB5261555DF}"/>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06D5E5-526F-4D04-B878-71F8A597072F}"/>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DAA4FC-BD82-431D-A485-A807A87A22DA}"/>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EEF894-2301-4A03-87D9-457F2192688E}"/>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FC066-056B-491D-ABC4-ADC587FD5FA5}"/>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B1619-0037-44FD-B533-3CF353A37F91}"/>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41AD6E-D644-4BFF-A367-AD6F5D3C5674}"/>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4220F3-ED76-46C2-A8BC-1A76C9ECD03B}"/>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B4CD4-B600-4987-89AB-EBF274097FFA}"/>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F476DC-2CFF-4C88-B00D-586084920C93}"/>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18B8F0-78AC-4442-8308-E3224D1F8CCA}"/>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BB503-9463-4C09-AAC2-08252E50BA68}"/>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0DD6F3-35BA-4340-A1FA-CE3F973AA232}"/>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6BE66B-F725-4318-8609-49024AF8B7B7}"/>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307B2C-7C79-4FF6-98DF-645CF82072C5}"/>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A783A5-EF61-4F57-88FD-577A8FC2B2BE}"/>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FD6C12-85F1-4634-9D6E-994F5667A31F}"/>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6EF9E9-02B4-44E8-99FD-6661FAAD2F51}"/>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7FF419-59DA-41EC-8034-1C837D3D2ECB}"/>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FF6CB-CCA8-42C7-8DF5-A1518FEFF5FD}"/>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9EE46F-0F6D-4D45-9617-2D6F488875CD}"/>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60EB1C-49E6-4851-8F19-5117881CA48E}"/>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FD5834-6BD3-49C4-83FD-6752E3E336A3}"/>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AEB89D-53FF-4A96-91CE-48A6AF97C07C}"/>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DD876A-5334-4D1A-94BE-67366D12DE85}"/>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70B4A3-54B4-4F59-8FCC-DA905DB71A77}"/>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F4B02D-4FFE-447F-84C0-88DBC9420540}"/>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A9D3E7-1EDA-4FD7-95E0-F04F5472DD25}"/>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539504-E2FF-41B5-B450-DA61F9B4759B}"/>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A1D400-E369-4CDC-8FC6-58EA72DEF2F8}"/>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C7622E-62E5-4BD1-9143-BB366F2CEC35}"/>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892B6E-EE84-4F49-91B5-FC3903CEB43D}"/>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FCF37C-6BF2-4BFE-B642-3C295A8A9C17}"/>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D24903-49ED-438A-8A16-2E5F8047EDBD}"/>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A42E65-A5B1-494E-BE50-EB22F0C3C6ED}"/>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48EFE0-65EA-4069-AFDC-16F253929A83}"/>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4A9F6E-B231-4967-9047-9574CC082778}"/>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4AF52D-58AF-4F27-B717-7C0AF4723587}"/>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1876F2-2664-4177-B7A9-B9BF7815FB27}"/>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3DA52D-FFCD-409C-A057-646768D743A6}"/>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A91F2C-6F7A-4610-9432-F13BF4BC7E4C}"/>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51BCC7-9A4D-47DB-A60B-21BC02BE9D0A}"/>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BEB480-0EC9-4914-B4DC-27FA0D2B3F1B}"/>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CDDE674-6797-45BB-9A67-466A664AF525}"/>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63D427-58C3-463E-9C0E-5FFEEE88557A}"/>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6D78C6A-7AA9-4512-BAB8-C64AAEB5C01D}"/>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24FAA6-4368-42A9-829F-7681686A35D2}"/>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FAAFB6-7640-45F3-B348-7070E4758D19}"/>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27CD77-579E-4EAA-9A1F-1EC2BFB33343}"/>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70C164-0FA9-4315-A27A-AE66FE4B63D8}"/>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8636772-6D4E-4A52-99C7-A9C5ED31000E}"/>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87F484A-F1EC-427E-AAAF-7A1E3E6618F9}"/>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350D94-A774-460B-A5BD-9D4A91924E11}"/>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F4BFE0-C758-470C-8C9F-493A12BC730E}"/>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C45AE2-DC56-4D02-837D-13EA4AD8B29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A302E9-8B79-4250-8140-778A0484E619}"/>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E6F12F4-12C2-4EDD-82D8-6D8D96FBFC2C}"/>
            </a:ext>
          </a:extLst>
        </xdr:cNvPr>
        <xdr:cNvCxnSpPr/>
      </xdr:nvCxnSpPr>
      <xdr:spPr>
        <a:xfrm flipV="1">
          <a:off x="4291965" y="5445578"/>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14F3C413-ED0B-45AB-AB63-E305BB10F7F3}"/>
            </a:ext>
          </a:extLst>
        </xdr:cNvPr>
        <xdr:cNvSpPr txBox="1"/>
      </xdr:nvSpPr>
      <xdr:spPr>
        <a:xfrm>
          <a:off x="4330700" y="68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CDD1B731-74EF-4AC4-8BD7-96407E17E7E1}"/>
            </a:ext>
          </a:extLst>
        </xdr:cNvPr>
        <xdr:cNvCxnSpPr/>
      </xdr:nvCxnSpPr>
      <xdr:spPr>
        <a:xfrm>
          <a:off x="4217988" y="68882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BFE7962-8F80-402B-A771-62BA59AA9A53}"/>
            </a:ext>
          </a:extLst>
        </xdr:cNvPr>
        <xdr:cNvSpPr txBox="1"/>
      </xdr:nvSpPr>
      <xdr:spPr>
        <a:xfrm>
          <a:off x="4330700" y="5230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210328C1-EA7A-4F0E-B11B-556CAE87CD99}"/>
            </a:ext>
          </a:extLst>
        </xdr:cNvPr>
        <xdr:cNvCxnSpPr/>
      </xdr:nvCxnSpPr>
      <xdr:spPr>
        <a:xfrm>
          <a:off x="4217988" y="54455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F25BF4E-491F-40FF-BB81-E02A0F181F40}"/>
            </a:ext>
          </a:extLst>
        </xdr:cNvPr>
        <xdr:cNvSpPr txBox="1"/>
      </xdr:nvSpPr>
      <xdr:spPr>
        <a:xfrm>
          <a:off x="4330700" y="5976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485168C-53B1-4D4F-AD46-439FB3DEE49D}"/>
            </a:ext>
          </a:extLst>
        </xdr:cNvPr>
        <xdr:cNvSpPr/>
      </xdr:nvSpPr>
      <xdr:spPr>
        <a:xfrm>
          <a:off x="4241800" y="61159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AA8EAACB-53FA-4E7F-9EBB-8505151AEAD5}"/>
            </a:ext>
          </a:extLst>
        </xdr:cNvPr>
        <xdr:cNvSpPr/>
      </xdr:nvSpPr>
      <xdr:spPr>
        <a:xfrm>
          <a:off x="3475038" y="609636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F69C94D8-9DE9-44B5-ABB8-F88EE1782FA5}"/>
            </a:ext>
          </a:extLst>
        </xdr:cNvPr>
        <xdr:cNvSpPr/>
      </xdr:nvSpPr>
      <xdr:spPr>
        <a:xfrm>
          <a:off x="2643188"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1A05994B-A7B9-4580-8A61-B93DE11440CC}"/>
            </a:ext>
          </a:extLst>
        </xdr:cNvPr>
        <xdr:cNvSpPr/>
      </xdr:nvSpPr>
      <xdr:spPr>
        <a:xfrm>
          <a:off x="1825625" y="602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42BDFE77-C6CB-406F-A72D-F408E193F2A1}"/>
            </a:ext>
          </a:extLst>
        </xdr:cNvPr>
        <xdr:cNvSpPr/>
      </xdr:nvSpPr>
      <xdr:spPr>
        <a:xfrm>
          <a:off x="1008063" y="600138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D62AD-D14E-46BC-994F-553A00E771DD}"/>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92BD73-5A7C-4578-9B68-5A7AA4ED55A7}"/>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2C2F54-AD8F-47D0-AF22-99ACFD5289DF}"/>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C1E107-19E4-4F54-972F-3C7E5C76204A}"/>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A1074F-52AF-430A-9564-CB8AD26043A4}"/>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B1ADCD4F-D3C0-4A6E-96B1-14D0F3766B90}"/>
            </a:ext>
          </a:extLst>
        </xdr:cNvPr>
        <xdr:cNvSpPr/>
      </xdr:nvSpPr>
      <xdr:spPr>
        <a:xfrm>
          <a:off x="4241800" y="61453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A7D9CFCE-EAB9-4F08-A137-6AB39CC15AAE}"/>
            </a:ext>
          </a:extLst>
        </xdr:cNvPr>
        <xdr:cNvSpPr txBox="1"/>
      </xdr:nvSpPr>
      <xdr:spPr>
        <a:xfrm>
          <a:off x="4330700"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89889E15-0242-451F-BC75-61D960D63AD6}"/>
            </a:ext>
          </a:extLst>
        </xdr:cNvPr>
        <xdr:cNvSpPr/>
      </xdr:nvSpPr>
      <xdr:spPr>
        <a:xfrm>
          <a:off x="3475038" y="6125754"/>
          <a:ext cx="87312"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BCDA76DA-5939-4711-9E7F-582607D55A89}"/>
            </a:ext>
          </a:extLst>
        </xdr:cNvPr>
        <xdr:cNvCxnSpPr/>
      </xdr:nvCxnSpPr>
      <xdr:spPr>
        <a:xfrm>
          <a:off x="3525838" y="6167029"/>
          <a:ext cx="766762"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a:extLst>
            <a:ext uri="{FF2B5EF4-FFF2-40B4-BE49-F238E27FC236}">
              <a16:creationId xmlns:a16="http://schemas.microsoft.com/office/drawing/2014/main" id="{8D36A5FB-B32B-4039-B692-1F4369F81D46}"/>
            </a:ext>
          </a:extLst>
        </xdr:cNvPr>
        <xdr:cNvSpPr/>
      </xdr:nvSpPr>
      <xdr:spPr>
        <a:xfrm>
          <a:off x="2643188" y="60930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4CFC44EB-7F20-4C86-B727-BA3F7B7E72F2}"/>
            </a:ext>
          </a:extLst>
        </xdr:cNvPr>
        <xdr:cNvCxnSpPr/>
      </xdr:nvCxnSpPr>
      <xdr:spPr>
        <a:xfrm>
          <a:off x="2693988" y="6143897"/>
          <a:ext cx="83185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a:extLst>
            <a:ext uri="{FF2B5EF4-FFF2-40B4-BE49-F238E27FC236}">
              <a16:creationId xmlns:a16="http://schemas.microsoft.com/office/drawing/2014/main" id="{874E2F32-1830-42B9-AE95-9EBEFBC52324}"/>
            </a:ext>
          </a:extLst>
        </xdr:cNvPr>
        <xdr:cNvSpPr/>
      </xdr:nvSpPr>
      <xdr:spPr>
        <a:xfrm>
          <a:off x="1825625"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143147</xdr:rowOff>
    </xdr:to>
    <xdr:cxnSp macro="">
      <xdr:nvCxnSpPr>
        <xdr:cNvPr id="81" name="直線コネクタ 80">
          <a:extLst>
            <a:ext uri="{FF2B5EF4-FFF2-40B4-BE49-F238E27FC236}">
              <a16:creationId xmlns:a16="http://schemas.microsoft.com/office/drawing/2014/main" id="{1FEB51F6-FAB5-4C2A-BFE6-45860D8F5996}"/>
            </a:ext>
          </a:extLst>
        </xdr:cNvPr>
        <xdr:cNvCxnSpPr/>
      </xdr:nvCxnSpPr>
      <xdr:spPr>
        <a:xfrm>
          <a:off x="1876425" y="6111240"/>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id="{8C69AFB2-3DC8-4C0E-8904-37C3387F4873}"/>
            </a:ext>
          </a:extLst>
        </xdr:cNvPr>
        <xdr:cNvSpPr/>
      </xdr:nvSpPr>
      <xdr:spPr>
        <a:xfrm>
          <a:off x="1008063" y="60294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110490</xdr:rowOff>
    </xdr:to>
    <xdr:cxnSp macro="">
      <xdr:nvCxnSpPr>
        <xdr:cNvPr id="83" name="直線コネクタ 82">
          <a:extLst>
            <a:ext uri="{FF2B5EF4-FFF2-40B4-BE49-F238E27FC236}">
              <a16:creationId xmlns:a16="http://schemas.microsoft.com/office/drawing/2014/main" id="{42CAEB72-1D96-4BA9-802D-2776E7A8A0E7}"/>
            </a:ext>
          </a:extLst>
        </xdr:cNvPr>
        <xdr:cNvCxnSpPr/>
      </xdr:nvCxnSpPr>
      <xdr:spPr>
        <a:xfrm>
          <a:off x="1058863" y="6080216"/>
          <a:ext cx="817562"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BC96782A-23EC-4855-BA0C-779AFC07C3E5}"/>
            </a:ext>
          </a:extLst>
        </xdr:cNvPr>
        <xdr:cNvSpPr txBox="1"/>
      </xdr:nvSpPr>
      <xdr:spPr>
        <a:xfrm>
          <a:off x="3324869" y="588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183BFC66-2A71-4E46-9F63-1300CFD4CD9C}"/>
            </a:ext>
          </a:extLst>
        </xdr:cNvPr>
        <xdr:cNvSpPr txBox="1"/>
      </xdr:nvSpPr>
      <xdr:spPr>
        <a:xfrm>
          <a:off x="2505719" y="583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64C389B1-6B77-4D11-8CF4-8A0B8BF6BDFB}"/>
            </a:ext>
          </a:extLst>
        </xdr:cNvPr>
        <xdr:cNvSpPr txBox="1"/>
      </xdr:nvSpPr>
      <xdr:spPr>
        <a:xfrm>
          <a:off x="1688157"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A9D2E72B-3D81-42A4-8EFC-EEEACB2F7403}"/>
            </a:ext>
          </a:extLst>
        </xdr:cNvPr>
        <xdr:cNvSpPr txBox="1"/>
      </xdr:nvSpPr>
      <xdr:spPr>
        <a:xfrm>
          <a:off x="87059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2C4B2C7F-C563-404E-AE61-E27C05B48DD7}"/>
            </a:ext>
          </a:extLst>
        </xdr:cNvPr>
        <xdr:cNvSpPr txBox="1"/>
      </xdr:nvSpPr>
      <xdr:spPr>
        <a:xfrm>
          <a:off x="3324869" y="620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99F1FDD3-C4F5-41F3-9082-0807615591FD}"/>
            </a:ext>
          </a:extLst>
        </xdr:cNvPr>
        <xdr:cNvSpPr txBox="1"/>
      </xdr:nvSpPr>
      <xdr:spPr>
        <a:xfrm>
          <a:off x="2505719" y="61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a:extLst>
            <a:ext uri="{FF2B5EF4-FFF2-40B4-BE49-F238E27FC236}">
              <a16:creationId xmlns:a16="http://schemas.microsoft.com/office/drawing/2014/main" id="{2E33FE3E-68D9-4613-90E9-FA3EE2581D01}"/>
            </a:ext>
          </a:extLst>
        </xdr:cNvPr>
        <xdr:cNvSpPr txBox="1"/>
      </xdr:nvSpPr>
      <xdr:spPr>
        <a:xfrm>
          <a:off x="1688157"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id="{1D42F311-14F0-4C06-B175-3F344DC9377A}"/>
            </a:ext>
          </a:extLst>
        </xdr:cNvPr>
        <xdr:cNvSpPr txBox="1"/>
      </xdr:nvSpPr>
      <xdr:spPr>
        <a:xfrm>
          <a:off x="870594" y="612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6E7CBC5-1B3F-4411-9F4F-F8DAFC450ABC}"/>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9FEDDC-7A88-416D-9B7D-95FE6B8909CD}"/>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F25A87-A1F0-401A-B6C3-F0109D98D605}"/>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0FE1DD3-3E10-40EB-A3F6-0CDB659346A6}"/>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1DA777-61AB-4483-877D-1F953F1807A6}"/>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6EF74B9-4431-4A60-9008-14A904BCEDD5}"/>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E8D0B7-6823-4D35-8B8F-D5785543D561}"/>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938F2C3-1109-4418-8DF4-3B9D2672A8B1}"/>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F2C0CCD-911C-4967-A1DD-B3D7222DF944}"/>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B13D8A-C724-45EE-9CEA-BAD0A004C1C8}"/>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53A190E-3202-4857-9054-3B29B867F412}"/>
            </a:ext>
          </a:extLst>
        </xdr:cNvPr>
        <xdr:cNvCxnSpPr/>
      </xdr:nvCxnSpPr>
      <xdr:spPr>
        <a:xfrm>
          <a:off x="6118225" y="6667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A582F592-9CD2-4304-A901-1D93A47BEDF1}"/>
            </a:ext>
          </a:extLst>
        </xdr:cNvPr>
        <xdr:cNvSpPr txBox="1"/>
      </xdr:nvSpPr>
      <xdr:spPr>
        <a:xfrm>
          <a:off x="5679621" y="653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11AC25F-5619-477D-9B95-0B38E878D6F7}"/>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637DF05-B761-4A31-9B45-773F267BC372}"/>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8598F59-2F14-431C-BD5B-D4D12B386387}"/>
            </a:ext>
          </a:extLst>
        </xdr:cNvPr>
        <xdr:cNvCxnSpPr/>
      </xdr:nvCxnSpPr>
      <xdr:spPr>
        <a:xfrm>
          <a:off x="6118225" y="5591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691D199-AEE8-4FD7-B568-3C55A32F40CB}"/>
            </a:ext>
          </a:extLst>
        </xdr:cNvPr>
        <xdr:cNvSpPr txBox="1"/>
      </xdr:nvSpPr>
      <xdr:spPr>
        <a:xfrm>
          <a:off x="5679621" y="545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5103273-7844-49A9-BC88-99EC62F6E302}"/>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C1918F4-63E9-48EB-9CEA-D5D625EA39FC}"/>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3EAF453-2EFE-45A3-93F9-7E4567B24E88}"/>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66F393FB-CFFD-45FD-8C0F-65C375491173}"/>
            </a:ext>
          </a:extLst>
        </xdr:cNvPr>
        <xdr:cNvCxnSpPr/>
      </xdr:nvCxnSpPr>
      <xdr:spPr>
        <a:xfrm flipV="1">
          <a:off x="9691053" y="55283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C4BE74B-29C5-43BC-86B7-1D1DC43FF3BD}"/>
            </a:ext>
          </a:extLst>
        </xdr:cNvPr>
        <xdr:cNvSpPr txBox="1"/>
      </xdr:nvSpPr>
      <xdr:spPr>
        <a:xfrm>
          <a:off x="9729788"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83A5B4CD-72E7-4072-844D-0062C50C6CA9}"/>
            </a:ext>
          </a:extLst>
        </xdr:cNvPr>
        <xdr:cNvCxnSpPr/>
      </xdr:nvCxnSpPr>
      <xdr:spPr>
        <a:xfrm>
          <a:off x="9617075" y="66560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CB7A42E4-2293-4016-A736-FAAC54D59373}"/>
            </a:ext>
          </a:extLst>
        </xdr:cNvPr>
        <xdr:cNvSpPr txBox="1"/>
      </xdr:nvSpPr>
      <xdr:spPr>
        <a:xfrm>
          <a:off x="9729788" y="53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9DDC146E-6E95-433B-8271-393F8FAF37EF}"/>
            </a:ext>
          </a:extLst>
        </xdr:cNvPr>
        <xdr:cNvCxnSpPr/>
      </xdr:nvCxnSpPr>
      <xdr:spPr>
        <a:xfrm>
          <a:off x="9617075" y="55283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F427FA80-448F-4505-8B90-881DC788AFD1}"/>
            </a:ext>
          </a:extLst>
        </xdr:cNvPr>
        <xdr:cNvSpPr txBox="1"/>
      </xdr:nvSpPr>
      <xdr:spPr>
        <a:xfrm>
          <a:off x="9729788" y="636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AF1A87-FE2E-40F0-91BA-59FF56CD5B01}"/>
            </a:ext>
          </a:extLst>
        </xdr:cNvPr>
        <xdr:cNvSpPr/>
      </xdr:nvSpPr>
      <xdr:spPr>
        <a:xfrm>
          <a:off x="9655175" y="639000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5752CFCC-1980-4DE9-868C-C83EB9DF5649}"/>
            </a:ext>
          </a:extLst>
        </xdr:cNvPr>
        <xdr:cNvSpPr/>
      </xdr:nvSpPr>
      <xdr:spPr>
        <a:xfrm>
          <a:off x="8874125" y="639000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B7A3235F-7DE7-447F-A743-F24CCBE77C37}"/>
            </a:ext>
          </a:extLst>
        </xdr:cNvPr>
        <xdr:cNvSpPr/>
      </xdr:nvSpPr>
      <xdr:spPr>
        <a:xfrm>
          <a:off x="8056563" y="6390005"/>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AA7C14D2-9E1F-4179-BE22-9651478F9602}"/>
            </a:ext>
          </a:extLst>
        </xdr:cNvPr>
        <xdr:cNvSpPr/>
      </xdr:nvSpPr>
      <xdr:spPr>
        <a:xfrm>
          <a:off x="7224713" y="64014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50B0955D-395A-4AC4-9F3F-1E71F42074C9}"/>
            </a:ext>
          </a:extLst>
        </xdr:cNvPr>
        <xdr:cNvSpPr/>
      </xdr:nvSpPr>
      <xdr:spPr>
        <a:xfrm>
          <a:off x="6407150" y="64014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7EFB6D-15B2-47A9-87E4-17964774936E}"/>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C7DB752-5978-4253-9A05-F7D8EC3B819C}"/>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B6B23A-0CCD-40B9-8EBC-318BFA60891E}"/>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5D1D5A-3AF7-4D39-905F-6013FDCFB0EB}"/>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4865E1-F64F-46A6-8686-08F56AD3B206}"/>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7" name="楕円 126">
          <a:extLst>
            <a:ext uri="{FF2B5EF4-FFF2-40B4-BE49-F238E27FC236}">
              <a16:creationId xmlns:a16="http://schemas.microsoft.com/office/drawing/2014/main" id="{33BDE0A7-0F96-4044-88EC-77B5594963AB}"/>
            </a:ext>
          </a:extLst>
        </xdr:cNvPr>
        <xdr:cNvSpPr/>
      </xdr:nvSpPr>
      <xdr:spPr>
        <a:xfrm>
          <a:off x="9655175" y="621665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D47AA6DE-AFB2-4848-B2A9-9136728E2C62}"/>
            </a:ext>
          </a:extLst>
        </xdr:cNvPr>
        <xdr:cNvSpPr txBox="1"/>
      </xdr:nvSpPr>
      <xdr:spPr>
        <a:xfrm>
          <a:off x="9729788"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29" name="楕円 128">
          <a:extLst>
            <a:ext uri="{FF2B5EF4-FFF2-40B4-BE49-F238E27FC236}">
              <a16:creationId xmlns:a16="http://schemas.microsoft.com/office/drawing/2014/main" id="{D758C936-10DD-4110-9DFF-E196D2DFBD21}"/>
            </a:ext>
          </a:extLst>
        </xdr:cNvPr>
        <xdr:cNvSpPr/>
      </xdr:nvSpPr>
      <xdr:spPr>
        <a:xfrm>
          <a:off x="8874125"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104775</xdr:rowOff>
    </xdr:to>
    <xdr:cxnSp macro="">
      <xdr:nvCxnSpPr>
        <xdr:cNvPr id="130" name="直線コネクタ 129">
          <a:extLst>
            <a:ext uri="{FF2B5EF4-FFF2-40B4-BE49-F238E27FC236}">
              <a16:creationId xmlns:a16="http://schemas.microsoft.com/office/drawing/2014/main" id="{DEABDD54-1EFC-4700-A943-4C7C3A0E26D0}"/>
            </a:ext>
          </a:extLst>
        </xdr:cNvPr>
        <xdr:cNvCxnSpPr/>
      </xdr:nvCxnSpPr>
      <xdr:spPr>
        <a:xfrm>
          <a:off x="8924925" y="626745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1" name="楕円 130">
          <a:extLst>
            <a:ext uri="{FF2B5EF4-FFF2-40B4-BE49-F238E27FC236}">
              <a16:creationId xmlns:a16="http://schemas.microsoft.com/office/drawing/2014/main" id="{CAB4EBE3-7B40-4681-BF2E-AFC0CD3BF9F4}"/>
            </a:ext>
          </a:extLst>
        </xdr:cNvPr>
        <xdr:cNvSpPr/>
      </xdr:nvSpPr>
      <xdr:spPr>
        <a:xfrm>
          <a:off x="8056563" y="62166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104775</xdr:rowOff>
    </xdr:to>
    <xdr:cxnSp macro="">
      <xdr:nvCxnSpPr>
        <xdr:cNvPr id="132" name="直線コネクタ 131">
          <a:extLst>
            <a:ext uri="{FF2B5EF4-FFF2-40B4-BE49-F238E27FC236}">
              <a16:creationId xmlns:a16="http://schemas.microsoft.com/office/drawing/2014/main" id="{F8E53531-F2E0-4781-B90D-4808B2376D01}"/>
            </a:ext>
          </a:extLst>
        </xdr:cNvPr>
        <xdr:cNvCxnSpPr/>
      </xdr:nvCxnSpPr>
      <xdr:spPr>
        <a:xfrm>
          <a:off x="8107363" y="62674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3" name="楕円 132">
          <a:extLst>
            <a:ext uri="{FF2B5EF4-FFF2-40B4-BE49-F238E27FC236}">
              <a16:creationId xmlns:a16="http://schemas.microsoft.com/office/drawing/2014/main" id="{91C710F6-4FFD-434A-9D61-6779E739D043}"/>
            </a:ext>
          </a:extLst>
        </xdr:cNvPr>
        <xdr:cNvSpPr/>
      </xdr:nvSpPr>
      <xdr:spPr>
        <a:xfrm>
          <a:off x="7224713"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104775</xdr:rowOff>
    </xdr:to>
    <xdr:cxnSp macro="">
      <xdr:nvCxnSpPr>
        <xdr:cNvPr id="134" name="直線コネクタ 133">
          <a:extLst>
            <a:ext uri="{FF2B5EF4-FFF2-40B4-BE49-F238E27FC236}">
              <a16:creationId xmlns:a16="http://schemas.microsoft.com/office/drawing/2014/main" id="{5AF63345-45A7-4BD2-8AA7-E0B8EBDD4AFA}"/>
            </a:ext>
          </a:extLst>
        </xdr:cNvPr>
        <xdr:cNvCxnSpPr/>
      </xdr:nvCxnSpPr>
      <xdr:spPr>
        <a:xfrm>
          <a:off x="7275513" y="62674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35" name="楕円 134">
          <a:extLst>
            <a:ext uri="{FF2B5EF4-FFF2-40B4-BE49-F238E27FC236}">
              <a16:creationId xmlns:a16="http://schemas.microsoft.com/office/drawing/2014/main" id="{A149AA6A-9542-4C53-AC58-EBF4AAE9A1D7}"/>
            </a:ext>
          </a:extLst>
        </xdr:cNvPr>
        <xdr:cNvSpPr/>
      </xdr:nvSpPr>
      <xdr:spPr>
        <a:xfrm>
          <a:off x="640715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104775</xdr:rowOff>
    </xdr:to>
    <xdr:cxnSp macro="">
      <xdr:nvCxnSpPr>
        <xdr:cNvPr id="136" name="直線コネクタ 135">
          <a:extLst>
            <a:ext uri="{FF2B5EF4-FFF2-40B4-BE49-F238E27FC236}">
              <a16:creationId xmlns:a16="http://schemas.microsoft.com/office/drawing/2014/main" id="{022BB397-34B6-4E75-AFC5-CE7DA27CFFF6}"/>
            </a:ext>
          </a:extLst>
        </xdr:cNvPr>
        <xdr:cNvCxnSpPr/>
      </xdr:nvCxnSpPr>
      <xdr:spPr>
        <a:xfrm>
          <a:off x="6457950" y="62674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EF1950C5-4321-4E20-90CB-7CBC0D5C38E3}"/>
            </a:ext>
          </a:extLst>
        </xdr:cNvPr>
        <xdr:cNvSpPr txBox="1"/>
      </xdr:nvSpPr>
      <xdr:spPr>
        <a:xfrm>
          <a:off x="8691640" y="64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12DC9C4B-1A4E-4451-896B-DE6624C686D1}"/>
            </a:ext>
          </a:extLst>
        </xdr:cNvPr>
        <xdr:cNvSpPr txBox="1"/>
      </xdr:nvSpPr>
      <xdr:spPr>
        <a:xfrm>
          <a:off x="7886777" y="64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5EA9911B-07EF-4DD4-BD31-8471F8C389FE}"/>
            </a:ext>
          </a:extLst>
        </xdr:cNvPr>
        <xdr:cNvSpPr txBox="1"/>
      </xdr:nvSpPr>
      <xdr:spPr>
        <a:xfrm>
          <a:off x="70549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5F21CA52-44C8-44E3-B690-B5DB51C830BF}"/>
            </a:ext>
          </a:extLst>
        </xdr:cNvPr>
        <xdr:cNvSpPr txBox="1"/>
      </xdr:nvSpPr>
      <xdr:spPr>
        <a:xfrm>
          <a:off x="6237365"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652</xdr:rowOff>
    </xdr:from>
    <xdr:ext cx="469744" cy="259045"/>
    <xdr:sp macro="" textlink="">
      <xdr:nvSpPr>
        <xdr:cNvPr id="141" name="n_1mainValue【図書館】&#10;一人当たり面積">
          <a:extLst>
            <a:ext uri="{FF2B5EF4-FFF2-40B4-BE49-F238E27FC236}">
              <a16:creationId xmlns:a16="http://schemas.microsoft.com/office/drawing/2014/main" id="{34AC0818-E742-4B57-AC2F-4B2A06B26B15}"/>
            </a:ext>
          </a:extLst>
        </xdr:cNvPr>
        <xdr:cNvSpPr txBox="1"/>
      </xdr:nvSpPr>
      <xdr:spPr>
        <a:xfrm>
          <a:off x="8691640"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42" name="n_2mainValue【図書館】&#10;一人当たり面積">
          <a:extLst>
            <a:ext uri="{FF2B5EF4-FFF2-40B4-BE49-F238E27FC236}">
              <a16:creationId xmlns:a16="http://schemas.microsoft.com/office/drawing/2014/main" id="{1328B0B2-A275-44D7-A8A2-F0755EDDC428}"/>
            </a:ext>
          </a:extLst>
        </xdr:cNvPr>
        <xdr:cNvSpPr txBox="1"/>
      </xdr:nvSpPr>
      <xdr:spPr>
        <a:xfrm>
          <a:off x="788677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3" name="n_3mainValue【図書館】&#10;一人当たり面積">
          <a:extLst>
            <a:ext uri="{FF2B5EF4-FFF2-40B4-BE49-F238E27FC236}">
              <a16:creationId xmlns:a16="http://schemas.microsoft.com/office/drawing/2014/main" id="{05496C84-7C73-4B44-AC1B-E7D0AB6BEF12}"/>
            </a:ext>
          </a:extLst>
        </xdr:cNvPr>
        <xdr:cNvSpPr txBox="1"/>
      </xdr:nvSpPr>
      <xdr:spPr>
        <a:xfrm>
          <a:off x="705492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4" name="n_4mainValue【図書館】&#10;一人当たり面積">
          <a:extLst>
            <a:ext uri="{FF2B5EF4-FFF2-40B4-BE49-F238E27FC236}">
              <a16:creationId xmlns:a16="http://schemas.microsoft.com/office/drawing/2014/main" id="{6D1787B9-8B71-433B-852F-F329DECA66C5}"/>
            </a:ext>
          </a:extLst>
        </xdr:cNvPr>
        <xdr:cNvSpPr txBox="1"/>
      </xdr:nvSpPr>
      <xdr:spPr>
        <a:xfrm>
          <a:off x="6237365"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4F8CE29-B902-4A3F-8ECE-B99C1DC9A4E9}"/>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C7C4DB0-BD38-4D55-88C6-9FF2C3F87C15}"/>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56D549E-A1CE-4A8A-AC79-8D5410736796}"/>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B4F38CA-C382-4576-81A1-6202AC480D33}"/>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03F6151-AA84-44CF-9B9C-9EDB1EBC1BD2}"/>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E04CED8-EC77-404A-8F26-E7E6C0FFD862}"/>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43AEF50B-35F8-46EA-817F-C815BEAA81D2}"/>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BC2CB83-19BD-446B-88BB-A2BDD68CBEE9}"/>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12D7799-CB24-4930-AB5F-8558B67C7E6E}"/>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AFD2FC7-0374-44A1-8EA4-62C3BC9B5BFF}"/>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7AB308C-D93B-40AD-9634-96792F94AC85}"/>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6DADAB89-B32F-4D2D-9A06-8F09A2BF6316}"/>
            </a:ext>
          </a:extLst>
        </xdr:cNvPr>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3C4A536-98AD-4059-8699-42FC31DD6806}"/>
            </a:ext>
          </a:extLst>
        </xdr:cNvPr>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FD1A6E6-F30B-48CB-8F72-51CFBF14FE6F}"/>
            </a:ext>
          </a:extLst>
        </xdr:cNvPr>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EABB0F7-9C67-4D23-AF69-261FE72536E5}"/>
            </a:ext>
          </a:extLst>
        </xdr:cNvPr>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D0CD650-FF32-4060-BC1E-02C07A41809E}"/>
            </a:ext>
          </a:extLst>
        </xdr:cNvPr>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C64AC81-66AB-4AED-A0C6-BC4736354C26}"/>
            </a:ext>
          </a:extLst>
        </xdr:cNvPr>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B89EF46-A3D5-4810-B995-4646E20526B0}"/>
            </a:ext>
          </a:extLst>
        </xdr:cNvPr>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78BF596-D7A6-4D50-91A2-C20A091E1152}"/>
            </a:ext>
          </a:extLst>
        </xdr:cNvPr>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EA9E09D-9BDA-4AEF-8A48-04788A31A459}"/>
            </a:ext>
          </a:extLst>
        </xdr:cNvPr>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A9ED1AE-1852-45D5-93E4-2251B62E0E4E}"/>
            </a:ext>
          </a:extLst>
        </xdr:cNvPr>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8791F27-F28A-4F96-8E1D-5A2F2C9A4011}"/>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46FDD2C-C944-46CF-A88B-E5D9891444BB}"/>
            </a:ext>
          </a:extLst>
        </xdr:cNvPr>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B877F7D-F140-46F0-B740-066DE676ABDC}"/>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F9F325E8-7AAD-4809-82D0-579A979F184F}"/>
            </a:ext>
          </a:extLst>
        </xdr:cNvPr>
        <xdr:cNvCxnSpPr/>
      </xdr:nvCxnSpPr>
      <xdr:spPr>
        <a:xfrm flipV="1">
          <a:off x="4291965" y="906399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AFA2A755-6992-4470-894F-763F7ED3BD24}"/>
            </a:ext>
          </a:extLst>
        </xdr:cNvPr>
        <xdr:cNvSpPr txBox="1"/>
      </xdr:nvSpPr>
      <xdr:spPr>
        <a:xfrm>
          <a:off x="4330700"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66FF3B97-6DBA-4265-A061-902CBF95D503}"/>
            </a:ext>
          </a:extLst>
        </xdr:cNvPr>
        <xdr:cNvCxnSpPr/>
      </xdr:nvCxnSpPr>
      <xdr:spPr>
        <a:xfrm>
          <a:off x="4217988" y="10448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5DC5B38-3040-4475-A54C-548797519BC9}"/>
            </a:ext>
          </a:extLst>
        </xdr:cNvPr>
        <xdr:cNvSpPr txBox="1"/>
      </xdr:nvSpPr>
      <xdr:spPr>
        <a:xfrm>
          <a:off x="4330700" y="884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A304C784-C4A2-43A3-8A10-23525CA97549}"/>
            </a:ext>
          </a:extLst>
        </xdr:cNvPr>
        <xdr:cNvCxnSpPr/>
      </xdr:nvCxnSpPr>
      <xdr:spPr>
        <a:xfrm>
          <a:off x="4217988" y="90639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A3698F2-8655-4E2D-864A-22F926012A1B}"/>
            </a:ext>
          </a:extLst>
        </xdr:cNvPr>
        <xdr:cNvSpPr txBox="1"/>
      </xdr:nvSpPr>
      <xdr:spPr>
        <a:xfrm>
          <a:off x="4330700" y="960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FD6503B8-ADA1-4C58-BDDF-6CF8BC3F9A6D}"/>
            </a:ext>
          </a:extLst>
        </xdr:cNvPr>
        <xdr:cNvSpPr/>
      </xdr:nvSpPr>
      <xdr:spPr>
        <a:xfrm>
          <a:off x="42418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B9F4BDDD-8CD5-43B3-A60C-E031EF544961}"/>
            </a:ext>
          </a:extLst>
        </xdr:cNvPr>
        <xdr:cNvSpPr/>
      </xdr:nvSpPr>
      <xdr:spPr>
        <a:xfrm>
          <a:off x="3475038" y="97237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BC9E320-2798-4897-90ED-3FA1AD63BAAD}"/>
            </a:ext>
          </a:extLst>
        </xdr:cNvPr>
        <xdr:cNvSpPr/>
      </xdr:nvSpPr>
      <xdr:spPr>
        <a:xfrm>
          <a:off x="2643188"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F5659968-80B0-4396-BDDF-F9E210C536ED}"/>
            </a:ext>
          </a:extLst>
        </xdr:cNvPr>
        <xdr:cNvSpPr/>
      </xdr:nvSpPr>
      <xdr:spPr>
        <a:xfrm>
          <a:off x="1825625" y="97228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C938E480-5742-4723-86C4-9B52B8E89BAD}"/>
            </a:ext>
          </a:extLst>
        </xdr:cNvPr>
        <xdr:cNvSpPr/>
      </xdr:nvSpPr>
      <xdr:spPr>
        <a:xfrm>
          <a:off x="1008063" y="96837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980F2E-2878-41A4-8990-7B0B04A85E93}"/>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6ACA51B-220D-477D-83B2-7D6EADC219B6}"/>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18E08C-956A-41EF-9694-98AA565A7628}"/>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D398ECE-9F96-4711-9B60-FF6693E6204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79E44E-475D-4194-88A7-F2D6770BB61F}"/>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85" name="楕円 184">
          <a:extLst>
            <a:ext uri="{FF2B5EF4-FFF2-40B4-BE49-F238E27FC236}">
              <a16:creationId xmlns:a16="http://schemas.microsoft.com/office/drawing/2014/main" id="{335AE939-FD95-41FC-B433-DA4E78C9E65D}"/>
            </a:ext>
          </a:extLst>
        </xdr:cNvPr>
        <xdr:cNvSpPr/>
      </xdr:nvSpPr>
      <xdr:spPr>
        <a:xfrm>
          <a:off x="42418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81768B9B-F385-4321-B947-B554FCA3C9BF}"/>
            </a:ext>
          </a:extLst>
        </xdr:cNvPr>
        <xdr:cNvSpPr txBox="1"/>
      </xdr:nvSpPr>
      <xdr:spPr>
        <a:xfrm>
          <a:off x="43307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7" name="楕円 186">
          <a:extLst>
            <a:ext uri="{FF2B5EF4-FFF2-40B4-BE49-F238E27FC236}">
              <a16:creationId xmlns:a16="http://schemas.microsoft.com/office/drawing/2014/main" id="{CD1700EC-2FA3-414E-B0FB-53AF0F0FC090}"/>
            </a:ext>
          </a:extLst>
        </xdr:cNvPr>
        <xdr:cNvSpPr/>
      </xdr:nvSpPr>
      <xdr:spPr>
        <a:xfrm>
          <a:off x="3475038" y="101885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60960</xdr:rowOff>
    </xdr:to>
    <xdr:cxnSp macro="">
      <xdr:nvCxnSpPr>
        <xdr:cNvPr id="188" name="直線コネクタ 187">
          <a:extLst>
            <a:ext uri="{FF2B5EF4-FFF2-40B4-BE49-F238E27FC236}">
              <a16:creationId xmlns:a16="http://schemas.microsoft.com/office/drawing/2014/main" id="{95DA2855-161D-4E8F-843D-7C51584F8F53}"/>
            </a:ext>
          </a:extLst>
        </xdr:cNvPr>
        <xdr:cNvCxnSpPr/>
      </xdr:nvCxnSpPr>
      <xdr:spPr>
        <a:xfrm>
          <a:off x="3525838" y="10229850"/>
          <a:ext cx="7667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89" name="楕円 188">
          <a:extLst>
            <a:ext uri="{FF2B5EF4-FFF2-40B4-BE49-F238E27FC236}">
              <a16:creationId xmlns:a16="http://schemas.microsoft.com/office/drawing/2014/main" id="{F939B576-0735-4C83-A93C-CA7D4BB338BB}"/>
            </a:ext>
          </a:extLst>
        </xdr:cNvPr>
        <xdr:cNvSpPr/>
      </xdr:nvSpPr>
      <xdr:spPr>
        <a:xfrm>
          <a:off x="2643188" y="101466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19050</xdr:rowOff>
    </xdr:to>
    <xdr:cxnSp macro="">
      <xdr:nvCxnSpPr>
        <xdr:cNvPr id="190" name="直線コネクタ 189">
          <a:extLst>
            <a:ext uri="{FF2B5EF4-FFF2-40B4-BE49-F238E27FC236}">
              <a16:creationId xmlns:a16="http://schemas.microsoft.com/office/drawing/2014/main" id="{0B53A181-FB02-4519-80D7-F4DA57F8D35B}"/>
            </a:ext>
          </a:extLst>
        </xdr:cNvPr>
        <xdr:cNvCxnSpPr/>
      </xdr:nvCxnSpPr>
      <xdr:spPr>
        <a:xfrm>
          <a:off x="2693988" y="10197465"/>
          <a:ext cx="8318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1" name="楕円 190">
          <a:extLst>
            <a:ext uri="{FF2B5EF4-FFF2-40B4-BE49-F238E27FC236}">
              <a16:creationId xmlns:a16="http://schemas.microsoft.com/office/drawing/2014/main" id="{2A39E558-78F6-4B93-96DE-C310751F77A8}"/>
            </a:ext>
          </a:extLst>
        </xdr:cNvPr>
        <xdr:cNvSpPr/>
      </xdr:nvSpPr>
      <xdr:spPr>
        <a:xfrm>
          <a:off x="1825625"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148590</xdr:rowOff>
    </xdr:to>
    <xdr:cxnSp macro="">
      <xdr:nvCxnSpPr>
        <xdr:cNvPr id="192" name="直線コネクタ 191">
          <a:extLst>
            <a:ext uri="{FF2B5EF4-FFF2-40B4-BE49-F238E27FC236}">
              <a16:creationId xmlns:a16="http://schemas.microsoft.com/office/drawing/2014/main" id="{9BCEF160-6DE3-4301-8078-AB9FF731F650}"/>
            </a:ext>
          </a:extLst>
        </xdr:cNvPr>
        <xdr:cNvCxnSpPr/>
      </xdr:nvCxnSpPr>
      <xdr:spPr>
        <a:xfrm>
          <a:off x="1876425" y="10155555"/>
          <a:ext cx="817563"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3" name="楕円 192">
          <a:extLst>
            <a:ext uri="{FF2B5EF4-FFF2-40B4-BE49-F238E27FC236}">
              <a16:creationId xmlns:a16="http://schemas.microsoft.com/office/drawing/2014/main" id="{E0EF4246-3719-4E3E-A536-E8CBE48B58D4}"/>
            </a:ext>
          </a:extLst>
        </xdr:cNvPr>
        <xdr:cNvSpPr/>
      </xdr:nvSpPr>
      <xdr:spPr>
        <a:xfrm>
          <a:off x="1008063" y="100628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106680</xdr:rowOff>
    </xdr:to>
    <xdr:cxnSp macro="">
      <xdr:nvCxnSpPr>
        <xdr:cNvPr id="194" name="直線コネクタ 193">
          <a:extLst>
            <a:ext uri="{FF2B5EF4-FFF2-40B4-BE49-F238E27FC236}">
              <a16:creationId xmlns:a16="http://schemas.microsoft.com/office/drawing/2014/main" id="{26A58D15-67AD-496D-8DFE-F08ED903A0F1}"/>
            </a:ext>
          </a:extLst>
        </xdr:cNvPr>
        <xdr:cNvCxnSpPr/>
      </xdr:nvCxnSpPr>
      <xdr:spPr>
        <a:xfrm>
          <a:off x="1058863" y="10113645"/>
          <a:ext cx="8175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8DD33110-BAEA-4557-8EFC-B2BC39D4BFFF}"/>
            </a:ext>
          </a:extLst>
        </xdr:cNvPr>
        <xdr:cNvSpPr txBox="1"/>
      </xdr:nvSpPr>
      <xdr:spPr>
        <a:xfrm>
          <a:off x="332486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BE9287A-6D02-452C-8D2B-A4D292D1619F}"/>
            </a:ext>
          </a:extLst>
        </xdr:cNvPr>
        <xdr:cNvSpPr txBox="1"/>
      </xdr:nvSpPr>
      <xdr:spPr>
        <a:xfrm>
          <a:off x="2505719"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98D0795C-B4E2-443C-833C-B374A5908A37}"/>
            </a:ext>
          </a:extLst>
        </xdr:cNvPr>
        <xdr:cNvSpPr txBox="1"/>
      </xdr:nvSpPr>
      <xdr:spPr>
        <a:xfrm>
          <a:off x="1688157"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CE57F3F7-41FC-48F6-99C3-89B5667082CF}"/>
            </a:ext>
          </a:extLst>
        </xdr:cNvPr>
        <xdr:cNvSpPr txBox="1"/>
      </xdr:nvSpPr>
      <xdr:spPr>
        <a:xfrm>
          <a:off x="87059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99" name="n_1mainValue【体育館・プール】&#10;有形固定資産減価償却率">
          <a:extLst>
            <a:ext uri="{FF2B5EF4-FFF2-40B4-BE49-F238E27FC236}">
              <a16:creationId xmlns:a16="http://schemas.microsoft.com/office/drawing/2014/main" id="{A26D7934-6B52-43A5-A1F4-37D60541178B}"/>
            </a:ext>
          </a:extLst>
        </xdr:cNvPr>
        <xdr:cNvSpPr txBox="1"/>
      </xdr:nvSpPr>
      <xdr:spPr>
        <a:xfrm>
          <a:off x="3324869"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0" name="n_2mainValue【体育館・プール】&#10;有形固定資産減価償却率">
          <a:extLst>
            <a:ext uri="{FF2B5EF4-FFF2-40B4-BE49-F238E27FC236}">
              <a16:creationId xmlns:a16="http://schemas.microsoft.com/office/drawing/2014/main" id="{ED218B9F-C941-4000-B6F9-03CBAE7C22B0}"/>
            </a:ext>
          </a:extLst>
        </xdr:cNvPr>
        <xdr:cNvSpPr txBox="1"/>
      </xdr:nvSpPr>
      <xdr:spPr>
        <a:xfrm>
          <a:off x="2505719"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1" name="n_3mainValue【体育館・プール】&#10;有形固定資産減価償却率">
          <a:extLst>
            <a:ext uri="{FF2B5EF4-FFF2-40B4-BE49-F238E27FC236}">
              <a16:creationId xmlns:a16="http://schemas.microsoft.com/office/drawing/2014/main" id="{4D6C3F3C-BF3E-4DF6-90E0-AC6B26E426FA}"/>
            </a:ext>
          </a:extLst>
        </xdr:cNvPr>
        <xdr:cNvSpPr txBox="1"/>
      </xdr:nvSpPr>
      <xdr:spPr>
        <a:xfrm>
          <a:off x="1688157"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2" name="n_4mainValue【体育館・プール】&#10;有形固定資産減価償却率">
          <a:extLst>
            <a:ext uri="{FF2B5EF4-FFF2-40B4-BE49-F238E27FC236}">
              <a16:creationId xmlns:a16="http://schemas.microsoft.com/office/drawing/2014/main" id="{ACCC9605-3798-4C06-A662-4B274DD06AE5}"/>
            </a:ext>
          </a:extLst>
        </xdr:cNvPr>
        <xdr:cNvSpPr txBox="1"/>
      </xdr:nvSpPr>
      <xdr:spPr>
        <a:xfrm>
          <a:off x="87059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91F4FD2-FCF0-490A-AA33-25FFECD969F0}"/>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6486FF0-02D5-485F-AFFB-A75DA6544927}"/>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442FB82-AD1D-4507-84C7-10032C224D04}"/>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ADDAE57-AF64-437C-BAC3-B4898FB92891}"/>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681D871-2D05-41B9-ABA1-6C901F5318C2}"/>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F8A4149-84D0-405B-8AEE-595392F426C3}"/>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DCAC54A-4E3D-4CAE-B20C-882B85958B85}"/>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14B6503-94F7-4B2A-8A37-80B45349F8ED}"/>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57072F9-6A20-41A5-A793-D4049FF65DFB}"/>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27D2B6A-B928-4090-B600-A1FAD46167D9}"/>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41DF1D2-D4A9-4058-813B-2F1BCCF1BE01}"/>
            </a:ext>
          </a:extLst>
        </xdr:cNvPr>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60A822B-9C84-4A1E-A80F-EEE4617FBB16}"/>
            </a:ext>
          </a:extLst>
        </xdr:cNvPr>
        <xdr:cNvSpPr txBox="1"/>
      </xdr:nvSpPr>
      <xdr:spPr>
        <a:xfrm>
          <a:off x="56796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AAC78CE1-F2CC-4549-B2B4-CCCC762359E8}"/>
            </a:ext>
          </a:extLst>
        </xdr:cNvPr>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19FBD2E-C196-48B2-9613-1E8EF732351F}"/>
            </a:ext>
          </a:extLst>
        </xdr:cNvPr>
        <xdr:cNvSpPr txBox="1"/>
      </xdr:nvSpPr>
      <xdr:spPr>
        <a:xfrm>
          <a:off x="56796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D3F67DE-8690-493D-B8FA-D1148C4F141E}"/>
            </a:ext>
          </a:extLst>
        </xdr:cNvPr>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18C2B4A-D3BA-41C3-AD87-F05CCAAB299D}"/>
            </a:ext>
          </a:extLst>
        </xdr:cNvPr>
        <xdr:cNvSpPr txBox="1"/>
      </xdr:nvSpPr>
      <xdr:spPr>
        <a:xfrm>
          <a:off x="56796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426BA8E-D15E-4CC2-91E3-4A79035617C0}"/>
            </a:ext>
          </a:extLst>
        </xdr:cNvPr>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99F68D9-F7B9-4007-93A8-46B44CDDD4B4}"/>
            </a:ext>
          </a:extLst>
        </xdr:cNvPr>
        <xdr:cNvSpPr txBox="1"/>
      </xdr:nvSpPr>
      <xdr:spPr>
        <a:xfrm>
          <a:off x="56796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ACCCC3A-DC49-4179-86B6-4F9316D93D68}"/>
            </a:ext>
          </a:extLst>
        </xdr:cNvPr>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2281CFF4-51F9-4E18-ADBE-1520ECB02F6E}"/>
            </a:ext>
          </a:extLst>
        </xdr:cNvPr>
        <xdr:cNvSpPr txBox="1"/>
      </xdr:nvSpPr>
      <xdr:spPr>
        <a:xfrm>
          <a:off x="56796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4C11D7A-4D25-4C85-8372-3F084D72F64D}"/>
            </a:ext>
          </a:extLst>
        </xdr:cNvPr>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B73EC2B-8C57-495A-85D2-730576E714FC}"/>
            </a:ext>
          </a:extLst>
        </xdr:cNvPr>
        <xdr:cNvSpPr txBox="1"/>
      </xdr:nvSpPr>
      <xdr:spPr>
        <a:xfrm>
          <a:off x="56796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EEA441F-7B63-4968-8E1B-D3E5D630BC05}"/>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FC72DA4-D455-477F-8629-3F5984448E5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2C61A6-F4B4-4226-9D07-966DDA662F39}"/>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1E42169-28F5-43CB-B2DB-CFA6731A63D3}"/>
            </a:ext>
          </a:extLst>
        </xdr:cNvPr>
        <xdr:cNvCxnSpPr/>
      </xdr:nvCxnSpPr>
      <xdr:spPr>
        <a:xfrm flipV="1">
          <a:off x="9691053" y="905256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1054A4D-4A56-43E4-A43F-BE21F6B27618}"/>
            </a:ext>
          </a:extLst>
        </xdr:cNvPr>
        <xdr:cNvSpPr txBox="1"/>
      </xdr:nvSpPr>
      <xdr:spPr>
        <a:xfrm>
          <a:off x="9729788" y="104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3793345-0CBA-46CF-B039-D55A10BA393B}"/>
            </a:ext>
          </a:extLst>
        </xdr:cNvPr>
        <xdr:cNvCxnSpPr/>
      </xdr:nvCxnSpPr>
      <xdr:spPr>
        <a:xfrm>
          <a:off x="9617075" y="1047722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18C82CD0-5B3C-4A1C-86A0-134F73814054}"/>
            </a:ext>
          </a:extLst>
        </xdr:cNvPr>
        <xdr:cNvSpPr txBox="1"/>
      </xdr:nvSpPr>
      <xdr:spPr>
        <a:xfrm>
          <a:off x="9729788" y="883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D2133432-5691-408A-B3F3-8FF19BAE76BB}"/>
            </a:ext>
          </a:extLst>
        </xdr:cNvPr>
        <xdr:cNvCxnSpPr/>
      </xdr:nvCxnSpPr>
      <xdr:spPr>
        <a:xfrm>
          <a:off x="9617075" y="90525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CC12310B-E477-41EA-9153-3C5C6F4FBE5F}"/>
            </a:ext>
          </a:extLst>
        </xdr:cNvPr>
        <xdr:cNvSpPr txBox="1"/>
      </xdr:nvSpPr>
      <xdr:spPr>
        <a:xfrm>
          <a:off x="9729788" y="10074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BA8EE99B-CF71-4967-9E45-7DDF556DBFC2}"/>
            </a:ext>
          </a:extLst>
        </xdr:cNvPr>
        <xdr:cNvSpPr/>
      </xdr:nvSpPr>
      <xdr:spPr>
        <a:xfrm>
          <a:off x="9655175" y="102138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7C05D756-FAF4-4A4E-B276-19862BD03407}"/>
            </a:ext>
          </a:extLst>
        </xdr:cNvPr>
        <xdr:cNvSpPr/>
      </xdr:nvSpPr>
      <xdr:spPr>
        <a:xfrm>
          <a:off x="8874125" y="1021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3434C04-6772-4819-AD06-14DD9B5ABE4A}"/>
            </a:ext>
          </a:extLst>
        </xdr:cNvPr>
        <xdr:cNvSpPr/>
      </xdr:nvSpPr>
      <xdr:spPr>
        <a:xfrm>
          <a:off x="8056563" y="101662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378D6140-9F67-4899-89CC-CC828AF89834}"/>
            </a:ext>
          </a:extLst>
        </xdr:cNvPr>
        <xdr:cNvSpPr/>
      </xdr:nvSpPr>
      <xdr:spPr>
        <a:xfrm>
          <a:off x="7224713" y="1021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E397AF51-EC9B-4134-BF24-FCBEBC9A58BC}"/>
            </a:ext>
          </a:extLst>
        </xdr:cNvPr>
        <xdr:cNvSpPr/>
      </xdr:nvSpPr>
      <xdr:spPr>
        <a:xfrm>
          <a:off x="6407150" y="1021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CA7BEA7-9B60-4814-BDFF-50CCAB3762B1}"/>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87C169-0540-48C6-8F24-E35FB1359F6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0C0FCB-560B-45B2-9EC0-C6D26F87F3EB}"/>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6E193F-8C47-4568-9D72-F384F6BF48B0}"/>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09C4FC-C55A-4A15-ACEE-DD032253DAFA}"/>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53703</xdr:rowOff>
    </xdr:from>
    <xdr:to>
      <xdr:col>55</xdr:col>
      <xdr:colOff>50800</xdr:colOff>
      <xdr:row>64</xdr:row>
      <xdr:rowOff>155303</xdr:rowOff>
    </xdr:to>
    <xdr:sp macro="" textlink="">
      <xdr:nvSpPr>
        <xdr:cNvPr id="244" name="楕円 243">
          <a:extLst>
            <a:ext uri="{FF2B5EF4-FFF2-40B4-BE49-F238E27FC236}">
              <a16:creationId xmlns:a16="http://schemas.microsoft.com/office/drawing/2014/main" id="{65DA2C01-6C3B-4790-B3A0-6A2C9924A1F3}"/>
            </a:ext>
          </a:extLst>
        </xdr:cNvPr>
        <xdr:cNvSpPr/>
      </xdr:nvSpPr>
      <xdr:spPr>
        <a:xfrm>
          <a:off x="9655175" y="1042642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140080</xdr:rowOff>
    </xdr:from>
    <xdr:ext cx="469744" cy="259045"/>
    <xdr:sp macro="" textlink="">
      <xdr:nvSpPr>
        <xdr:cNvPr id="245" name="【体育館・プール】&#10;一人当たり面積該当値テキスト">
          <a:extLst>
            <a:ext uri="{FF2B5EF4-FFF2-40B4-BE49-F238E27FC236}">
              <a16:creationId xmlns:a16="http://schemas.microsoft.com/office/drawing/2014/main" id="{76DA35DB-1683-4C65-AB45-E10A0738B7B3}"/>
            </a:ext>
          </a:extLst>
        </xdr:cNvPr>
        <xdr:cNvSpPr txBox="1"/>
      </xdr:nvSpPr>
      <xdr:spPr>
        <a:xfrm>
          <a:off x="9729788" y="1035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53703</xdr:rowOff>
    </xdr:from>
    <xdr:to>
      <xdr:col>50</xdr:col>
      <xdr:colOff>165100</xdr:colOff>
      <xdr:row>64</xdr:row>
      <xdr:rowOff>155303</xdr:rowOff>
    </xdr:to>
    <xdr:sp macro="" textlink="">
      <xdr:nvSpPr>
        <xdr:cNvPr id="246" name="楕円 245">
          <a:extLst>
            <a:ext uri="{FF2B5EF4-FFF2-40B4-BE49-F238E27FC236}">
              <a16:creationId xmlns:a16="http://schemas.microsoft.com/office/drawing/2014/main" id="{41EBD772-D57D-4A93-885D-F299229613B7}"/>
            </a:ext>
          </a:extLst>
        </xdr:cNvPr>
        <xdr:cNvSpPr/>
      </xdr:nvSpPr>
      <xdr:spPr>
        <a:xfrm>
          <a:off x="8874125" y="10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104503</xdr:rowOff>
    </xdr:from>
    <xdr:to>
      <xdr:col>55</xdr:col>
      <xdr:colOff>0</xdr:colOff>
      <xdr:row>64</xdr:row>
      <xdr:rowOff>104503</xdr:rowOff>
    </xdr:to>
    <xdr:cxnSp macro="">
      <xdr:nvCxnSpPr>
        <xdr:cNvPr id="247" name="直線コネクタ 246">
          <a:extLst>
            <a:ext uri="{FF2B5EF4-FFF2-40B4-BE49-F238E27FC236}">
              <a16:creationId xmlns:a16="http://schemas.microsoft.com/office/drawing/2014/main" id="{AE29D602-DE28-47A1-9F54-303BE9A0DC4F}"/>
            </a:ext>
          </a:extLst>
        </xdr:cNvPr>
        <xdr:cNvCxnSpPr/>
      </xdr:nvCxnSpPr>
      <xdr:spPr>
        <a:xfrm>
          <a:off x="8924925" y="10477228"/>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248" name="楕円 247">
          <a:extLst>
            <a:ext uri="{FF2B5EF4-FFF2-40B4-BE49-F238E27FC236}">
              <a16:creationId xmlns:a16="http://schemas.microsoft.com/office/drawing/2014/main" id="{A410DCE1-D8D4-44C5-89C7-59EC96B96CCB}"/>
            </a:ext>
          </a:extLst>
        </xdr:cNvPr>
        <xdr:cNvSpPr/>
      </xdr:nvSpPr>
      <xdr:spPr>
        <a:xfrm>
          <a:off x="8056563" y="1042642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104503</xdr:rowOff>
    </xdr:from>
    <xdr:to>
      <xdr:col>50</xdr:col>
      <xdr:colOff>114300</xdr:colOff>
      <xdr:row>64</xdr:row>
      <xdr:rowOff>104503</xdr:rowOff>
    </xdr:to>
    <xdr:cxnSp macro="">
      <xdr:nvCxnSpPr>
        <xdr:cNvPr id="249" name="直線コネクタ 248">
          <a:extLst>
            <a:ext uri="{FF2B5EF4-FFF2-40B4-BE49-F238E27FC236}">
              <a16:creationId xmlns:a16="http://schemas.microsoft.com/office/drawing/2014/main" id="{AFCE21EE-748E-4B2D-9EAA-1C1F80DAD709}"/>
            </a:ext>
          </a:extLst>
        </xdr:cNvPr>
        <xdr:cNvCxnSpPr/>
      </xdr:nvCxnSpPr>
      <xdr:spPr>
        <a:xfrm>
          <a:off x="8107363" y="10477228"/>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53703</xdr:rowOff>
    </xdr:from>
    <xdr:to>
      <xdr:col>41</xdr:col>
      <xdr:colOff>101600</xdr:colOff>
      <xdr:row>64</xdr:row>
      <xdr:rowOff>155303</xdr:rowOff>
    </xdr:to>
    <xdr:sp macro="" textlink="">
      <xdr:nvSpPr>
        <xdr:cNvPr id="250" name="楕円 249">
          <a:extLst>
            <a:ext uri="{FF2B5EF4-FFF2-40B4-BE49-F238E27FC236}">
              <a16:creationId xmlns:a16="http://schemas.microsoft.com/office/drawing/2014/main" id="{38F91CDE-5656-4FC4-A617-A766E02B492A}"/>
            </a:ext>
          </a:extLst>
        </xdr:cNvPr>
        <xdr:cNvSpPr/>
      </xdr:nvSpPr>
      <xdr:spPr>
        <a:xfrm>
          <a:off x="7224713" y="10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104503</xdr:rowOff>
    </xdr:from>
    <xdr:to>
      <xdr:col>45</xdr:col>
      <xdr:colOff>177800</xdr:colOff>
      <xdr:row>64</xdr:row>
      <xdr:rowOff>104503</xdr:rowOff>
    </xdr:to>
    <xdr:cxnSp macro="">
      <xdr:nvCxnSpPr>
        <xdr:cNvPr id="251" name="直線コネクタ 250">
          <a:extLst>
            <a:ext uri="{FF2B5EF4-FFF2-40B4-BE49-F238E27FC236}">
              <a16:creationId xmlns:a16="http://schemas.microsoft.com/office/drawing/2014/main" id="{4D31B460-035B-4C47-B860-A1C54E9BE24D}"/>
            </a:ext>
          </a:extLst>
        </xdr:cNvPr>
        <xdr:cNvCxnSpPr/>
      </xdr:nvCxnSpPr>
      <xdr:spPr>
        <a:xfrm>
          <a:off x="7275513" y="10477228"/>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53703</xdr:rowOff>
    </xdr:from>
    <xdr:to>
      <xdr:col>36</xdr:col>
      <xdr:colOff>165100</xdr:colOff>
      <xdr:row>64</xdr:row>
      <xdr:rowOff>155303</xdr:rowOff>
    </xdr:to>
    <xdr:sp macro="" textlink="">
      <xdr:nvSpPr>
        <xdr:cNvPr id="252" name="楕円 251">
          <a:extLst>
            <a:ext uri="{FF2B5EF4-FFF2-40B4-BE49-F238E27FC236}">
              <a16:creationId xmlns:a16="http://schemas.microsoft.com/office/drawing/2014/main" id="{34391EE1-B35D-43A6-AC2A-232427192B49}"/>
            </a:ext>
          </a:extLst>
        </xdr:cNvPr>
        <xdr:cNvSpPr/>
      </xdr:nvSpPr>
      <xdr:spPr>
        <a:xfrm>
          <a:off x="6407150" y="10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104503</xdr:rowOff>
    </xdr:from>
    <xdr:to>
      <xdr:col>41</xdr:col>
      <xdr:colOff>50800</xdr:colOff>
      <xdr:row>64</xdr:row>
      <xdr:rowOff>104503</xdr:rowOff>
    </xdr:to>
    <xdr:cxnSp macro="">
      <xdr:nvCxnSpPr>
        <xdr:cNvPr id="253" name="直線コネクタ 252">
          <a:extLst>
            <a:ext uri="{FF2B5EF4-FFF2-40B4-BE49-F238E27FC236}">
              <a16:creationId xmlns:a16="http://schemas.microsoft.com/office/drawing/2014/main" id="{E248CB3B-2F94-4F31-BA65-BD29169A7C3C}"/>
            </a:ext>
          </a:extLst>
        </xdr:cNvPr>
        <xdr:cNvCxnSpPr/>
      </xdr:nvCxnSpPr>
      <xdr:spPr>
        <a:xfrm>
          <a:off x="6457950" y="10477228"/>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5FBB4C9-F6C5-4833-B0FD-FA1F60B65D60}"/>
            </a:ext>
          </a:extLst>
        </xdr:cNvPr>
        <xdr:cNvSpPr txBox="1"/>
      </xdr:nvSpPr>
      <xdr:spPr>
        <a:xfrm>
          <a:off x="8691640"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842DA5A5-980E-48A8-BE14-44CF1A558829}"/>
            </a:ext>
          </a:extLst>
        </xdr:cNvPr>
        <xdr:cNvSpPr txBox="1"/>
      </xdr:nvSpPr>
      <xdr:spPr>
        <a:xfrm>
          <a:off x="7886777" y="995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64DC3CF8-BB9D-4705-8699-1E7F5D87F6B5}"/>
            </a:ext>
          </a:extLst>
        </xdr:cNvPr>
        <xdr:cNvSpPr txBox="1"/>
      </xdr:nvSpPr>
      <xdr:spPr>
        <a:xfrm>
          <a:off x="70549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93CA02AC-35FA-46C0-A31D-FC4B758C3B33}"/>
            </a:ext>
          </a:extLst>
        </xdr:cNvPr>
        <xdr:cNvSpPr txBox="1"/>
      </xdr:nvSpPr>
      <xdr:spPr>
        <a:xfrm>
          <a:off x="6237365"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146430</xdr:rowOff>
    </xdr:from>
    <xdr:ext cx="469744" cy="259045"/>
    <xdr:sp macro="" textlink="">
      <xdr:nvSpPr>
        <xdr:cNvPr id="258" name="n_1mainValue【体育館・プール】&#10;一人当たり面積">
          <a:extLst>
            <a:ext uri="{FF2B5EF4-FFF2-40B4-BE49-F238E27FC236}">
              <a16:creationId xmlns:a16="http://schemas.microsoft.com/office/drawing/2014/main" id="{0B464E78-2468-4F1A-B62A-71A2FA431C31}"/>
            </a:ext>
          </a:extLst>
        </xdr:cNvPr>
        <xdr:cNvSpPr txBox="1"/>
      </xdr:nvSpPr>
      <xdr:spPr>
        <a:xfrm>
          <a:off x="8691640"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259" name="n_2mainValue【体育館・プール】&#10;一人当たり面積">
          <a:extLst>
            <a:ext uri="{FF2B5EF4-FFF2-40B4-BE49-F238E27FC236}">
              <a16:creationId xmlns:a16="http://schemas.microsoft.com/office/drawing/2014/main" id="{6A517CAD-D028-45D5-907E-1055DE8C9B41}"/>
            </a:ext>
          </a:extLst>
        </xdr:cNvPr>
        <xdr:cNvSpPr txBox="1"/>
      </xdr:nvSpPr>
      <xdr:spPr>
        <a:xfrm>
          <a:off x="7886777"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146430</xdr:rowOff>
    </xdr:from>
    <xdr:ext cx="469744" cy="259045"/>
    <xdr:sp macro="" textlink="">
      <xdr:nvSpPr>
        <xdr:cNvPr id="260" name="n_3mainValue【体育館・プール】&#10;一人当たり面積">
          <a:extLst>
            <a:ext uri="{FF2B5EF4-FFF2-40B4-BE49-F238E27FC236}">
              <a16:creationId xmlns:a16="http://schemas.microsoft.com/office/drawing/2014/main" id="{B2322D8A-CEEA-4BBC-BD65-DE97A95D8519}"/>
            </a:ext>
          </a:extLst>
        </xdr:cNvPr>
        <xdr:cNvSpPr txBox="1"/>
      </xdr:nvSpPr>
      <xdr:spPr>
        <a:xfrm>
          <a:off x="7054927"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146430</xdr:rowOff>
    </xdr:from>
    <xdr:ext cx="469744" cy="259045"/>
    <xdr:sp macro="" textlink="">
      <xdr:nvSpPr>
        <xdr:cNvPr id="261" name="n_4mainValue【体育館・プール】&#10;一人当たり面積">
          <a:extLst>
            <a:ext uri="{FF2B5EF4-FFF2-40B4-BE49-F238E27FC236}">
              <a16:creationId xmlns:a16="http://schemas.microsoft.com/office/drawing/2014/main" id="{B4CA182A-508D-4E30-BACE-44189792B53E}"/>
            </a:ext>
          </a:extLst>
        </xdr:cNvPr>
        <xdr:cNvSpPr txBox="1"/>
      </xdr:nvSpPr>
      <xdr:spPr>
        <a:xfrm>
          <a:off x="6237365"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38DCF7F-A6BA-47D0-9F71-A84630B74937}"/>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D7E4C7C-1EE3-41C3-8AEC-DF90AABC15BE}"/>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A25AD45-3503-4263-88E9-D931F2A1DAFE}"/>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7711E13-CF6A-4122-B81A-6DD94E92CCCA}"/>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C1D995A-6D40-4295-8F82-FCFA7FE078D6}"/>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F5C9C07-72C7-4F54-8107-04E3CDBC9009}"/>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1466C33-FD21-456E-9828-69B0E0F65412}"/>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2F6706-EE2E-4334-B32C-DE51125EA85A}"/>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B33B984-B2F7-4515-98D9-341CEDCAB1B3}"/>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48EAC0F-98BB-418C-B42F-B3D80E713496}"/>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A65A2CF-C5B5-4D24-B55B-EED873961CD6}"/>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208FE77-6DD3-4CA2-BD2D-AA2F3CBBFAF8}"/>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3DD9811-6102-43A5-A4E3-A82E41FDAB4C}"/>
            </a:ext>
          </a:extLst>
        </xdr:cNvPr>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CF7F910-965F-4271-842A-DA35660D3792}"/>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77E1A7A-0B0A-4F40-AE10-64E43043538D}"/>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CD068C9-EDD9-47DB-9CAE-003FB5DED4DD}"/>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F4A35C8-C497-4132-9752-55C24E5099E2}"/>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57DAC61-D6F1-4930-B47C-E9B6070CD3E7}"/>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70E5693-9EA0-4BEF-868B-2B2FE8290E96}"/>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BBBA09A-BC54-4197-9B8A-9250B7482D24}"/>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444BED5-2FB3-43D6-AB48-2C6C3F378C83}"/>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FE830F7-2A25-4C1F-9078-C2079184064F}"/>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2205205-BDC5-43D1-9222-FCC1317912AB}"/>
            </a:ext>
          </a:extLst>
        </xdr:cNvPr>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260FCB-7066-40BE-9BB7-FA04401AA7ED}"/>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6613D9B-750D-45E1-A76A-852BCDECF1A2}"/>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8D7DB8E-79B2-458E-85FD-BE541DB9A348}"/>
            </a:ext>
          </a:extLst>
        </xdr:cNvPr>
        <xdr:cNvCxnSpPr/>
      </xdr:nvCxnSpPr>
      <xdr:spPr>
        <a:xfrm flipV="1">
          <a:off x="4291965" y="12744723"/>
          <a:ext cx="0" cy="135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514DFE1-017E-4E25-8413-405D2C46FCD2}"/>
            </a:ext>
          </a:extLst>
        </xdr:cNvPr>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D30751C-0991-4855-B6D4-59E5944503F8}"/>
            </a:ext>
          </a:extLst>
        </xdr:cNvPr>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7AF0B46-B92B-44CD-AB7E-970A201E527B}"/>
            </a:ext>
          </a:extLst>
        </xdr:cNvPr>
        <xdr:cNvSpPr txBox="1"/>
      </xdr:nvSpPr>
      <xdr:spPr>
        <a:xfrm>
          <a:off x="4330700" y="1252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C90B7F78-6937-417E-A936-F37F04ED5C19}"/>
            </a:ext>
          </a:extLst>
        </xdr:cNvPr>
        <xdr:cNvCxnSpPr/>
      </xdr:nvCxnSpPr>
      <xdr:spPr>
        <a:xfrm>
          <a:off x="4217988" y="1274472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69CE845-AB84-4190-BF7D-48F2D91DC33A}"/>
            </a:ext>
          </a:extLst>
        </xdr:cNvPr>
        <xdr:cNvSpPr txBox="1"/>
      </xdr:nvSpPr>
      <xdr:spPr>
        <a:xfrm>
          <a:off x="4330700" y="13341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C9FB192D-E142-464E-872C-841402C76613}"/>
            </a:ext>
          </a:extLst>
        </xdr:cNvPr>
        <xdr:cNvSpPr/>
      </xdr:nvSpPr>
      <xdr:spPr>
        <a:xfrm>
          <a:off x="4241800" y="1348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58462A20-3277-461A-B536-75640734BA62}"/>
            </a:ext>
          </a:extLst>
        </xdr:cNvPr>
        <xdr:cNvSpPr/>
      </xdr:nvSpPr>
      <xdr:spPr>
        <a:xfrm>
          <a:off x="3475038" y="13451160"/>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27BFAC23-9ACC-4A6D-B80F-4FAE4D4BB3C1}"/>
            </a:ext>
          </a:extLst>
        </xdr:cNvPr>
        <xdr:cNvSpPr/>
      </xdr:nvSpPr>
      <xdr:spPr>
        <a:xfrm>
          <a:off x="2643188" y="134428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C9B390F0-FD64-4719-8195-BC11D3C8F918}"/>
            </a:ext>
          </a:extLst>
        </xdr:cNvPr>
        <xdr:cNvSpPr/>
      </xdr:nvSpPr>
      <xdr:spPr>
        <a:xfrm>
          <a:off x="1825625" y="134036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4F775E8A-97C4-4A1B-8E2C-08193FAC7937}"/>
            </a:ext>
          </a:extLst>
        </xdr:cNvPr>
        <xdr:cNvSpPr/>
      </xdr:nvSpPr>
      <xdr:spPr>
        <a:xfrm>
          <a:off x="1008063" y="134020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41DA1DC-A0D2-4DA3-B941-50E63D9827CB}"/>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8CBD4F-C5AA-49A9-874E-F4DF5F8CFE42}"/>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2E54A1-406A-4F89-AAA8-5E19624C65BB}"/>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1CC1C6-3B5F-49EA-922E-5B2802DB88F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04D806-42C1-4ADA-AAF0-9F8604D713B3}"/>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132624</xdr:rowOff>
    </xdr:from>
    <xdr:to>
      <xdr:col>24</xdr:col>
      <xdr:colOff>114300</xdr:colOff>
      <xdr:row>85</xdr:row>
      <xdr:rowOff>62774</xdr:rowOff>
    </xdr:to>
    <xdr:sp macro="" textlink="">
      <xdr:nvSpPr>
        <xdr:cNvPr id="303" name="楕円 302">
          <a:extLst>
            <a:ext uri="{FF2B5EF4-FFF2-40B4-BE49-F238E27FC236}">
              <a16:creationId xmlns:a16="http://schemas.microsoft.com/office/drawing/2014/main" id="{7DA79D7C-F5A2-4D33-ACC4-CB854CB919E1}"/>
            </a:ext>
          </a:extLst>
        </xdr:cNvPr>
        <xdr:cNvSpPr/>
      </xdr:nvSpPr>
      <xdr:spPr>
        <a:xfrm>
          <a:off x="4241800" y="137438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111051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14B2493-2A50-4943-A966-F659C9FA26D6}"/>
            </a:ext>
          </a:extLst>
        </xdr:cNvPr>
        <xdr:cNvSpPr txBox="1"/>
      </xdr:nvSpPr>
      <xdr:spPr>
        <a:xfrm>
          <a:off x="4330700" y="1372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99968</xdr:rowOff>
    </xdr:from>
    <xdr:to>
      <xdr:col>20</xdr:col>
      <xdr:colOff>38100</xdr:colOff>
      <xdr:row>85</xdr:row>
      <xdr:rowOff>30118</xdr:rowOff>
    </xdr:to>
    <xdr:sp macro="" textlink="">
      <xdr:nvSpPr>
        <xdr:cNvPr id="305" name="楕円 304">
          <a:extLst>
            <a:ext uri="{FF2B5EF4-FFF2-40B4-BE49-F238E27FC236}">
              <a16:creationId xmlns:a16="http://schemas.microsoft.com/office/drawing/2014/main" id="{08103AAF-5AD9-4D77-BCB1-EE3A37B2DC4B}"/>
            </a:ext>
          </a:extLst>
        </xdr:cNvPr>
        <xdr:cNvSpPr/>
      </xdr:nvSpPr>
      <xdr:spPr>
        <a:xfrm>
          <a:off x="3475038" y="1371119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150768</xdr:rowOff>
    </xdr:from>
    <xdr:to>
      <xdr:col>24</xdr:col>
      <xdr:colOff>63500</xdr:colOff>
      <xdr:row>85</xdr:row>
      <xdr:rowOff>11974</xdr:rowOff>
    </xdr:to>
    <xdr:cxnSp macro="">
      <xdr:nvCxnSpPr>
        <xdr:cNvPr id="306" name="直線コネクタ 305">
          <a:extLst>
            <a:ext uri="{FF2B5EF4-FFF2-40B4-BE49-F238E27FC236}">
              <a16:creationId xmlns:a16="http://schemas.microsoft.com/office/drawing/2014/main" id="{1FDC3177-5DAC-4B9D-93A7-2CFBFD1697BA}"/>
            </a:ext>
          </a:extLst>
        </xdr:cNvPr>
        <xdr:cNvCxnSpPr/>
      </xdr:nvCxnSpPr>
      <xdr:spPr>
        <a:xfrm>
          <a:off x="3525838" y="13761993"/>
          <a:ext cx="766762"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07" name="楕円 306">
          <a:extLst>
            <a:ext uri="{FF2B5EF4-FFF2-40B4-BE49-F238E27FC236}">
              <a16:creationId xmlns:a16="http://schemas.microsoft.com/office/drawing/2014/main" id="{FFF1C51D-DA81-4668-9009-F4658E1CD24E}"/>
            </a:ext>
          </a:extLst>
        </xdr:cNvPr>
        <xdr:cNvSpPr/>
      </xdr:nvSpPr>
      <xdr:spPr>
        <a:xfrm>
          <a:off x="2643188" y="137030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84</xdr:row>
      <xdr:rowOff>150768</xdr:rowOff>
    </xdr:to>
    <xdr:cxnSp macro="">
      <xdr:nvCxnSpPr>
        <xdr:cNvPr id="308" name="直線コネクタ 307">
          <a:extLst>
            <a:ext uri="{FF2B5EF4-FFF2-40B4-BE49-F238E27FC236}">
              <a16:creationId xmlns:a16="http://schemas.microsoft.com/office/drawing/2014/main" id="{8C2AD1B3-4982-4CBE-ADA6-C2716952413A}"/>
            </a:ext>
          </a:extLst>
        </xdr:cNvPr>
        <xdr:cNvCxnSpPr/>
      </xdr:nvCxnSpPr>
      <xdr:spPr>
        <a:xfrm>
          <a:off x="2693988" y="13753827"/>
          <a:ext cx="83185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62412</xdr:rowOff>
    </xdr:from>
    <xdr:to>
      <xdr:col>10</xdr:col>
      <xdr:colOff>165100</xdr:colOff>
      <xdr:row>84</xdr:row>
      <xdr:rowOff>164012</xdr:rowOff>
    </xdr:to>
    <xdr:sp macro="" textlink="">
      <xdr:nvSpPr>
        <xdr:cNvPr id="309" name="楕円 308">
          <a:extLst>
            <a:ext uri="{FF2B5EF4-FFF2-40B4-BE49-F238E27FC236}">
              <a16:creationId xmlns:a16="http://schemas.microsoft.com/office/drawing/2014/main" id="{6F5F9BEC-E61B-4A43-A5E5-1821FEB71BFB}"/>
            </a:ext>
          </a:extLst>
        </xdr:cNvPr>
        <xdr:cNvSpPr/>
      </xdr:nvSpPr>
      <xdr:spPr>
        <a:xfrm>
          <a:off x="1825625" y="136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113212</xdr:rowOff>
    </xdr:from>
    <xdr:to>
      <xdr:col>15</xdr:col>
      <xdr:colOff>50800</xdr:colOff>
      <xdr:row>84</xdr:row>
      <xdr:rowOff>142602</xdr:rowOff>
    </xdr:to>
    <xdr:cxnSp macro="">
      <xdr:nvCxnSpPr>
        <xdr:cNvPr id="310" name="直線コネクタ 309">
          <a:extLst>
            <a:ext uri="{FF2B5EF4-FFF2-40B4-BE49-F238E27FC236}">
              <a16:creationId xmlns:a16="http://schemas.microsoft.com/office/drawing/2014/main" id="{8BB8CE3A-ECCC-4DE2-B294-FB241A8B4387}"/>
            </a:ext>
          </a:extLst>
        </xdr:cNvPr>
        <xdr:cNvCxnSpPr/>
      </xdr:nvCxnSpPr>
      <xdr:spPr>
        <a:xfrm>
          <a:off x="1876425" y="13724437"/>
          <a:ext cx="817563"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1" name="楕円 310">
          <a:extLst>
            <a:ext uri="{FF2B5EF4-FFF2-40B4-BE49-F238E27FC236}">
              <a16:creationId xmlns:a16="http://schemas.microsoft.com/office/drawing/2014/main" id="{66755C87-3621-49E9-BF24-935ADF0F8B91}"/>
            </a:ext>
          </a:extLst>
        </xdr:cNvPr>
        <xdr:cNvSpPr/>
      </xdr:nvSpPr>
      <xdr:spPr>
        <a:xfrm>
          <a:off x="1008063" y="1364261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113212</xdr:rowOff>
    </xdr:to>
    <xdr:cxnSp macro="">
      <xdr:nvCxnSpPr>
        <xdr:cNvPr id="312" name="直線コネクタ 311">
          <a:extLst>
            <a:ext uri="{FF2B5EF4-FFF2-40B4-BE49-F238E27FC236}">
              <a16:creationId xmlns:a16="http://schemas.microsoft.com/office/drawing/2014/main" id="{08B5FE8D-0C0C-455F-9F27-B801E46B2E2D}"/>
            </a:ext>
          </a:extLst>
        </xdr:cNvPr>
        <xdr:cNvCxnSpPr/>
      </xdr:nvCxnSpPr>
      <xdr:spPr>
        <a:xfrm>
          <a:off x="1058863" y="13693412"/>
          <a:ext cx="817562"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1DA00252-39E9-45CB-89C1-CEA80CAEE9A7}"/>
            </a:ext>
          </a:extLst>
        </xdr:cNvPr>
        <xdr:cNvSpPr txBox="1"/>
      </xdr:nvSpPr>
      <xdr:spPr>
        <a:xfrm>
          <a:off x="3324869" y="1324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82E03DA3-88F8-48CE-A0AF-444A8CB5D30F}"/>
            </a:ext>
          </a:extLst>
        </xdr:cNvPr>
        <xdr:cNvSpPr txBox="1"/>
      </xdr:nvSpPr>
      <xdr:spPr>
        <a:xfrm>
          <a:off x="2505719" y="1322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C6501530-8501-41B8-81C2-2DD698947A41}"/>
            </a:ext>
          </a:extLst>
        </xdr:cNvPr>
        <xdr:cNvSpPr txBox="1"/>
      </xdr:nvSpPr>
      <xdr:spPr>
        <a:xfrm>
          <a:off x="1688157" y="131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6768F475-BA81-4C44-BAE0-A3A404E79BEA}"/>
            </a:ext>
          </a:extLst>
        </xdr:cNvPr>
        <xdr:cNvSpPr txBox="1"/>
      </xdr:nvSpPr>
      <xdr:spPr>
        <a:xfrm>
          <a:off x="870594" y="1318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21245</xdr:rowOff>
    </xdr:from>
    <xdr:ext cx="405111" cy="259045"/>
    <xdr:sp macro="" textlink="">
      <xdr:nvSpPr>
        <xdr:cNvPr id="317" name="n_1mainValue【福祉施設】&#10;有形固定資産減価償却率">
          <a:extLst>
            <a:ext uri="{FF2B5EF4-FFF2-40B4-BE49-F238E27FC236}">
              <a16:creationId xmlns:a16="http://schemas.microsoft.com/office/drawing/2014/main" id="{8D2F3CA5-5C22-4373-9EA4-254AF5687E01}"/>
            </a:ext>
          </a:extLst>
        </xdr:cNvPr>
        <xdr:cNvSpPr txBox="1"/>
      </xdr:nvSpPr>
      <xdr:spPr>
        <a:xfrm>
          <a:off x="3324869"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18" name="n_2mainValue【福祉施設】&#10;有形固定資産減価償却率">
          <a:extLst>
            <a:ext uri="{FF2B5EF4-FFF2-40B4-BE49-F238E27FC236}">
              <a16:creationId xmlns:a16="http://schemas.microsoft.com/office/drawing/2014/main" id="{EB3F668D-1473-4C49-BF64-8C9051C6CAC1}"/>
            </a:ext>
          </a:extLst>
        </xdr:cNvPr>
        <xdr:cNvSpPr txBox="1"/>
      </xdr:nvSpPr>
      <xdr:spPr>
        <a:xfrm>
          <a:off x="2505719" y="1378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155139</xdr:rowOff>
    </xdr:from>
    <xdr:ext cx="405111" cy="259045"/>
    <xdr:sp macro="" textlink="">
      <xdr:nvSpPr>
        <xdr:cNvPr id="319" name="n_3mainValue【福祉施設】&#10;有形固定資産減価償却率">
          <a:extLst>
            <a:ext uri="{FF2B5EF4-FFF2-40B4-BE49-F238E27FC236}">
              <a16:creationId xmlns:a16="http://schemas.microsoft.com/office/drawing/2014/main" id="{27320436-AB74-4AB2-98DB-69DDFA5DAF41}"/>
            </a:ext>
          </a:extLst>
        </xdr:cNvPr>
        <xdr:cNvSpPr txBox="1"/>
      </xdr:nvSpPr>
      <xdr:spPr>
        <a:xfrm>
          <a:off x="1688157" y="1376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0" name="n_4mainValue【福祉施設】&#10;有形固定資産減価償却率">
          <a:extLst>
            <a:ext uri="{FF2B5EF4-FFF2-40B4-BE49-F238E27FC236}">
              <a16:creationId xmlns:a16="http://schemas.microsoft.com/office/drawing/2014/main" id="{3CF928A6-4DA5-4648-BF0E-0E50D964B506}"/>
            </a:ext>
          </a:extLst>
        </xdr:cNvPr>
        <xdr:cNvSpPr txBox="1"/>
      </xdr:nvSpPr>
      <xdr:spPr>
        <a:xfrm>
          <a:off x="870594" y="1373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5921785-1EB3-464D-B56C-AB4CDA243C53}"/>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4DF65F7-F70D-43EA-BC52-9DF6B1E11741}"/>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5E14751-5BF7-410B-9965-6DD97A05C971}"/>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994EB68-F319-40F5-A504-1A7A67BCE639}"/>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B00A643-86B6-4119-9E46-FE8A2A5E152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A15B6A4-3B9E-4818-9E11-A9BE84E2A657}"/>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F359A39-CBC8-4269-84A7-F61C6843FE9A}"/>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09F8246-E7F1-4BCE-B6E8-7D2E7D3DDD6A}"/>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8A1D888-7C28-4B24-A707-2AC8A2083294}"/>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D1ECB3B-99E1-433D-808A-2ACEB3B0A927}"/>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0A74F74-72AF-4654-BA19-E9A4E5AD32FC}"/>
            </a:ext>
          </a:extLst>
        </xdr:cNvPr>
        <xdr:cNvCxnSpPr/>
      </xdr:nvCxnSpPr>
      <xdr:spPr>
        <a:xfrm>
          <a:off x="6118225" y="13868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96EDE85-5856-4344-9A72-55FC9F384AF9}"/>
            </a:ext>
          </a:extLst>
        </xdr:cNvPr>
        <xdr:cNvSpPr txBox="1"/>
      </xdr:nvSpPr>
      <xdr:spPr>
        <a:xfrm>
          <a:off x="5679621" y="1373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73623A5-BECB-4802-9704-6D993ACF8A9D}"/>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6E52FA5-A95C-4EB8-A65D-AAF3D580AC80}"/>
            </a:ext>
          </a:extLst>
        </xdr:cNvPr>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D2D5ABE-502F-4E9E-BB83-F2A2F3EA8694}"/>
            </a:ext>
          </a:extLst>
        </xdr:cNvPr>
        <xdr:cNvCxnSpPr/>
      </xdr:nvCxnSpPr>
      <xdr:spPr>
        <a:xfrm>
          <a:off x="6118225" y="12792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FE9432E-BD83-4CE6-B974-0909C70F56CA}"/>
            </a:ext>
          </a:extLst>
        </xdr:cNvPr>
        <xdr:cNvSpPr txBox="1"/>
      </xdr:nvSpPr>
      <xdr:spPr>
        <a:xfrm>
          <a:off x="5679621" y="12649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A5E2D9F-B0A2-4BCD-8627-3CE16493ED56}"/>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9491C74-7402-436F-9AA3-F55B93DABC8D}"/>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8F4D189-4CB5-43CC-A441-8CCD1A1B0047}"/>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EADA0DD-88E4-4B67-ACC1-6E21D5D3A9A5}"/>
            </a:ext>
          </a:extLst>
        </xdr:cNvPr>
        <xdr:cNvCxnSpPr/>
      </xdr:nvCxnSpPr>
      <xdr:spPr>
        <a:xfrm flipV="1">
          <a:off x="9691053" y="12700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FCA5D9F-D745-4938-88E1-8A090F032151}"/>
            </a:ext>
          </a:extLst>
        </xdr:cNvPr>
        <xdr:cNvSpPr txBox="1"/>
      </xdr:nvSpPr>
      <xdr:spPr>
        <a:xfrm>
          <a:off x="9729788"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1A6D9FE-7EC1-4287-A13C-384E36381226}"/>
            </a:ext>
          </a:extLst>
        </xdr:cNvPr>
        <xdr:cNvCxnSpPr/>
      </xdr:nvCxnSpPr>
      <xdr:spPr>
        <a:xfrm>
          <a:off x="9617075" y="138512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FF958496-C57D-4711-B77F-B88A7D12AEE5}"/>
            </a:ext>
          </a:extLst>
        </xdr:cNvPr>
        <xdr:cNvSpPr txBox="1"/>
      </xdr:nvSpPr>
      <xdr:spPr>
        <a:xfrm>
          <a:off x="9729788" y="1248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5BD2A222-FA1D-475D-88CC-021E5EBCE92B}"/>
            </a:ext>
          </a:extLst>
        </xdr:cNvPr>
        <xdr:cNvCxnSpPr/>
      </xdr:nvCxnSpPr>
      <xdr:spPr>
        <a:xfrm>
          <a:off x="9617075" y="127006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F5B4FF3C-CA16-4ACA-AD7D-F7BAC9F9A2C7}"/>
            </a:ext>
          </a:extLst>
        </xdr:cNvPr>
        <xdr:cNvSpPr txBox="1"/>
      </xdr:nvSpPr>
      <xdr:spPr>
        <a:xfrm>
          <a:off x="9729788" y="1332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26587BD5-14CD-443E-999F-22BDEAC1E62C}"/>
            </a:ext>
          </a:extLst>
        </xdr:cNvPr>
        <xdr:cNvSpPr/>
      </xdr:nvSpPr>
      <xdr:spPr>
        <a:xfrm>
          <a:off x="9655175" y="134594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65906F9A-B848-4C88-BBB1-E805E5E27E88}"/>
            </a:ext>
          </a:extLst>
        </xdr:cNvPr>
        <xdr:cNvSpPr/>
      </xdr:nvSpPr>
      <xdr:spPr>
        <a:xfrm>
          <a:off x="8874125"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EB8871BD-FCE6-4375-BDAE-4926434ACF5F}"/>
            </a:ext>
          </a:extLst>
        </xdr:cNvPr>
        <xdr:cNvSpPr/>
      </xdr:nvSpPr>
      <xdr:spPr>
        <a:xfrm>
          <a:off x="8056563"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7D448656-17F7-4E45-85D7-9BAF97A8EA50}"/>
            </a:ext>
          </a:extLst>
        </xdr:cNvPr>
        <xdr:cNvSpPr/>
      </xdr:nvSpPr>
      <xdr:spPr>
        <a:xfrm>
          <a:off x="7224713"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56B99022-28B9-4BDA-8093-266CE892936D}"/>
            </a:ext>
          </a:extLst>
        </xdr:cNvPr>
        <xdr:cNvSpPr/>
      </xdr:nvSpPr>
      <xdr:spPr>
        <a:xfrm>
          <a:off x="6407150" y="1349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81B49D8-3F9C-499C-8521-53BF3196AE89}"/>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5A855A3-BB03-48E0-8C6B-670FE451FABB}"/>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C7C7BE7-11D9-4A4D-85CD-A53F89DBA46F}"/>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D7FDC38-D794-4379-A0D9-C7212A536216}"/>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7A10B1-BF69-4357-8049-AB62AB0B5233}"/>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6" name="楕円 355">
          <a:extLst>
            <a:ext uri="{FF2B5EF4-FFF2-40B4-BE49-F238E27FC236}">
              <a16:creationId xmlns:a16="http://schemas.microsoft.com/office/drawing/2014/main" id="{305E15AA-662F-490E-A06A-FB8DEDEF0D78}"/>
            </a:ext>
          </a:extLst>
        </xdr:cNvPr>
        <xdr:cNvSpPr/>
      </xdr:nvSpPr>
      <xdr:spPr>
        <a:xfrm>
          <a:off x="9655175" y="1366138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7" name="【福祉施設】&#10;一人当たり面積該当値テキスト">
          <a:extLst>
            <a:ext uri="{FF2B5EF4-FFF2-40B4-BE49-F238E27FC236}">
              <a16:creationId xmlns:a16="http://schemas.microsoft.com/office/drawing/2014/main" id="{F6A28046-873E-4F8E-ACFC-C4D1F4AC73B7}"/>
            </a:ext>
          </a:extLst>
        </xdr:cNvPr>
        <xdr:cNvSpPr txBox="1"/>
      </xdr:nvSpPr>
      <xdr:spPr>
        <a:xfrm>
          <a:off x="9729788" y="1363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E015A7F6-F713-4DE5-8B9F-C1290D9D1211}"/>
            </a:ext>
          </a:extLst>
        </xdr:cNvPr>
        <xdr:cNvSpPr/>
      </xdr:nvSpPr>
      <xdr:spPr>
        <a:xfrm>
          <a:off x="8874125"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995443D6-5655-4796-B0A4-9387B37497C4}"/>
            </a:ext>
          </a:extLst>
        </xdr:cNvPr>
        <xdr:cNvCxnSpPr/>
      </xdr:nvCxnSpPr>
      <xdr:spPr>
        <a:xfrm>
          <a:off x="8924925" y="13712189"/>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5EE061AE-47FF-4429-8035-02DF09ACEC0C}"/>
            </a:ext>
          </a:extLst>
        </xdr:cNvPr>
        <xdr:cNvSpPr/>
      </xdr:nvSpPr>
      <xdr:spPr>
        <a:xfrm>
          <a:off x="8056563" y="136613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44FA2127-2013-4F80-863F-47C8D8E89230}"/>
            </a:ext>
          </a:extLst>
        </xdr:cNvPr>
        <xdr:cNvCxnSpPr/>
      </xdr:nvCxnSpPr>
      <xdr:spPr>
        <a:xfrm>
          <a:off x="8107363" y="1371218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06DFE5F4-47D9-4EBC-BE86-760ADD43306B}"/>
            </a:ext>
          </a:extLst>
        </xdr:cNvPr>
        <xdr:cNvSpPr/>
      </xdr:nvSpPr>
      <xdr:spPr>
        <a:xfrm>
          <a:off x="7224713"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DAE21F31-6C8C-4CFF-86E0-3E6123C8DC7E}"/>
            </a:ext>
          </a:extLst>
        </xdr:cNvPr>
        <xdr:cNvCxnSpPr/>
      </xdr:nvCxnSpPr>
      <xdr:spPr>
        <a:xfrm>
          <a:off x="7275513" y="13712189"/>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E5C32FA7-28BF-42DC-A9C2-CE951134EBFC}"/>
            </a:ext>
          </a:extLst>
        </xdr:cNvPr>
        <xdr:cNvSpPr/>
      </xdr:nvSpPr>
      <xdr:spPr>
        <a:xfrm>
          <a:off x="640715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E5E50A24-3D52-4A03-AFF2-5838542001DF}"/>
            </a:ext>
          </a:extLst>
        </xdr:cNvPr>
        <xdr:cNvCxnSpPr/>
      </xdr:nvCxnSpPr>
      <xdr:spPr>
        <a:xfrm>
          <a:off x="6457950" y="13712189"/>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485CB9CA-A9EB-43F7-B76A-F64B6F7D8297}"/>
            </a:ext>
          </a:extLst>
        </xdr:cNvPr>
        <xdr:cNvSpPr txBox="1"/>
      </xdr:nvSpPr>
      <xdr:spPr>
        <a:xfrm>
          <a:off x="8691640"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C0D952BC-0465-4592-88F6-CE167E398102}"/>
            </a:ext>
          </a:extLst>
        </xdr:cNvPr>
        <xdr:cNvSpPr txBox="1"/>
      </xdr:nvSpPr>
      <xdr:spPr>
        <a:xfrm>
          <a:off x="788677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CF1A4939-AD68-454B-A377-4E22232A709E}"/>
            </a:ext>
          </a:extLst>
        </xdr:cNvPr>
        <xdr:cNvSpPr txBox="1"/>
      </xdr:nvSpPr>
      <xdr:spPr>
        <a:xfrm>
          <a:off x="70549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4C66DD71-29DF-423A-B5F7-170476691B5D}"/>
            </a:ext>
          </a:extLst>
        </xdr:cNvPr>
        <xdr:cNvSpPr txBox="1"/>
      </xdr:nvSpPr>
      <xdr:spPr>
        <a:xfrm>
          <a:off x="6237365" y="1328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0FF5D668-D94B-487C-BED4-F674FE6ECD8E}"/>
            </a:ext>
          </a:extLst>
        </xdr:cNvPr>
        <xdr:cNvSpPr txBox="1"/>
      </xdr:nvSpPr>
      <xdr:spPr>
        <a:xfrm>
          <a:off x="8691640"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1B2FCD0E-2669-42BB-8B59-3145AF82709F}"/>
            </a:ext>
          </a:extLst>
        </xdr:cNvPr>
        <xdr:cNvSpPr txBox="1"/>
      </xdr:nvSpPr>
      <xdr:spPr>
        <a:xfrm>
          <a:off x="788677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8D0F648E-7821-4B60-9BEE-C1EE9EFF05E2}"/>
            </a:ext>
          </a:extLst>
        </xdr:cNvPr>
        <xdr:cNvSpPr txBox="1"/>
      </xdr:nvSpPr>
      <xdr:spPr>
        <a:xfrm>
          <a:off x="705492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00AE9B7C-A96F-4EC2-8AB7-C1FA16C3D3A1}"/>
            </a:ext>
          </a:extLst>
        </xdr:cNvPr>
        <xdr:cNvSpPr txBox="1"/>
      </xdr:nvSpPr>
      <xdr:spPr>
        <a:xfrm>
          <a:off x="6237365"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AB0C1E9-FD5F-46B7-962E-2228FD71183B}"/>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B6E1A3D-1724-452D-82B6-B97F0C0C2F01}"/>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3F1DFD0-D28B-46C4-BD4C-75006F6312A6}"/>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C9FD98C-DB6B-405D-B61C-7D6D34176D61}"/>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B1C9B5-EC99-430F-AE5A-7EC41605796D}"/>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9D5C09B-F28E-4CF2-A493-BEC4C4762E47}"/>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9EE5DF3-E867-4DF8-9087-A924AC965E4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5E93387-9ECD-4147-9BBB-700E7DE71E9D}"/>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9D283AD-73B2-450A-BFCF-87969596CA06}"/>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EFB9835-4B3A-481D-A0E0-38F01E05D071}"/>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83060A0-974B-4019-A4D1-9E044606E37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B33ECA9E-283B-4653-BFE4-425743A5BC67}"/>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82F44C71-A6F3-43E3-8120-F83BC4F003C2}"/>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3F7A237-4717-4E78-BCD8-DCFE1326EC3F}"/>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69C1DCDF-A505-44BE-A985-2F6BF531D983}"/>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49A59BD-DD9D-45DF-B357-0B32870F2A7D}"/>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953CDB6-6F9A-485D-948F-A3B15B49E5DF}"/>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1A1D8EE-E651-467D-848B-F1BB5A83242C}"/>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81F6C1AD-A686-4D80-A86C-AF8DD4FFA444}"/>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F7317FD-0F48-4FDD-AFF6-6C6CC3AF3850}"/>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8AAE13F-61F8-4487-B053-299A389206A7}"/>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8C0AD70-97A6-44A0-ADDE-3D96509B0098}"/>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41C3239-923F-441D-A182-140848D06883}"/>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0F5FF80-3B40-41F4-993D-C1C22AFC365E}"/>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19CCF4D5-B476-4913-9D45-66C13F0CAE57}"/>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BB88BFF1-A402-45D2-8648-AD7E586F4ECF}"/>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6026974A-3F53-42E2-B0FE-043165C586FB}"/>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45E32445-7877-4178-B8BF-D60EB9EFB622}"/>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DAAFF70E-5A0A-44C0-833F-D8CC4403E7C7}"/>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7DD9E46E-7C87-4020-8A92-C213EA27C281}"/>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C53A0A12-54CD-49D6-AC14-CCDD6AAE6973}"/>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C23ACECA-C2FA-409E-A778-E068ACF0E4B1}"/>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6D454DFC-9780-43A2-A3F9-13E5C9430AEE}"/>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B40897-4C12-478A-94C1-DB52DE73E745}"/>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9A489840-C027-4093-96FB-A0509AEBDCF3}"/>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A11E10F5-3491-4477-86E2-C3DB9F566375}"/>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C34CD7A-B5A2-484E-90E7-B0A4A67C10C3}"/>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BC1A7321-E5EA-4C04-BFE0-ED4472DDB519}"/>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45675C45-49FC-46EA-9007-44C1FBBB5446}"/>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207DC5ED-2CB7-40EA-A85E-F55F12343EAA}"/>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63CA2255-282E-42E3-BC25-C4CD184F8F3E}"/>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11C7E391-AB8E-41B8-98B1-525DEB9FCACB}"/>
            </a:ext>
          </a:extLst>
        </xdr:cNvPr>
        <xdr:cNvCxnSpPr/>
      </xdr:nvCxnSpPr>
      <xdr:spPr>
        <a:xfrm flipV="1">
          <a:off x="15104427" y="5548721"/>
          <a:ext cx="0" cy="128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535C2D63-716E-405F-9CD6-7621F3CA82FA}"/>
            </a:ext>
          </a:extLst>
        </xdr:cNvPr>
        <xdr:cNvSpPr txBox="1"/>
      </xdr:nvSpPr>
      <xdr:spPr>
        <a:xfrm>
          <a:off x="15143163"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DD91C016-6070-474D-AAED-6A0CAA057401}"/>
            </a:ext>
          </a:extLst>
        </xdr:cNvPr>
        <xdr:cNvCxnSpPr/>
      </xdr:nvCxnSpPr>
      <xdr:spPr>
        <a:xfrm>
          <a:off x="15016163" y="6829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C653B46-EEB4-4ECD-93B2-ECB409409D4C}"/>
            </a:ext>
          </a:extLst>
        </xdr:cNvPr>
        <xdr:cNvSpPr txBox="1"/>
      </xdr:nvSpPr>
      <xdr:spPr>
        <a:xfrm>
          <a:off x="15143163"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996C5874-E491-4242-B8D8-D39BED5081BA}"/>
            </a:ext>
          </a:extLst>
        </xdr:cNvPr>
        <xdr:cNvCxnSpPr/>
      </xdr:nvCxnSpPr>
      <xdr:spPr>
        <a:xfrm>
          <a:off x="15016163" y="5548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1C413105-AA39-4F1D-89AB-920FFED37446}"/>
            </a:ext>
          </a:extLst>
        </xdr:cNvPr>
        <xdr:cNvSpPr txBox="1"/>
      </xdr:nvSpPr>
      <xdr:spPr>
        <a:xfrm>
          <a:off x="15143163" y="62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23AE0679-DB8E-48BF-8914-568648F414C8}"/>
            </a:ext>
          </a:extLst>
        </xdr:cNvPr>
        <xdr:cNvSpPr/>
      </xdr:nvSpPr>
      <xdr:spPr>
        <a:xfrm>
          <a:off x="15054263" y="62893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30399B11-8CAB-4E70-904C-820DCA86F686}"/>
            </a:ext>
          </a:extLst>
        </xdr:cNvPr>
        <xdr:cNvSpPr/>
      </xdr:nvSpPr>
      <xdr:spPr>
        <a:xfrm>
          <a:off x="14273213" y="62860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88555169-9ECA-43D0-A156-62E4C2D6D6F7}"/>
            </a:ext>
          </a:extLst>
        </xdr:cNvPr>
        <xdr:cNvSpPr/>
      </xdr:nvSpPr>
      <xdr:spPr>
        <a:xfrm>
          <a:off x="13455650" y="62599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506E08A0-4622-43EB-99DB-6F4CD6BE9946}"/>
            </a:ext>
          </a:extLst>
        </xdr:cNvPr>
        <xdr:cNvSpPr/>
      </xdr:nvSpPr>
      <xdr:spPr>
        <a:xfrm>
          <a:off x="12638088" y="62207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D6DD1F2E-9734-4D2B-86A4-3C49991AF434}"/>
            </a:ext>
          </a:extLst>
        </xdr:cNvPr>
        <xdr:cNvSpPr/>
      </xdr:nvSpPr>
      <xdr:spPr>
        <a:xfrm>
          <a:off x="11806238" y="620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F71EEC3-A3A2-489B-95B4-9E9E5AE564F5}"/>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550B047-7FDC-4AD0-B60A-FC6617933701}"/>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505E19F-5A03-444F-9589-12CFA83F4FC7}"/>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86B25F1-6A58-4762-8C7D-A59FFB8F3688}"/>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D415C83-EB8C-4D8C-BB6F-2DBF1EBE1D0D}"/>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431" name="楕円 430">
          <a:extLst>
            <a:ext uri="{FF2B5EF4-FFF2-40B4-BE49-F238E27FC236}">
              <a16:creationId xmlns:a16="http://schemas.microsoft.com/office/drawing/2014/main" id="{5C06FBAA-8D72-431C-98D6-BC3512DDB634}"/>
            </a:ext>
          </a:extLst>
        </xdr:cNvPr>
        <xdr:cNvSpPr/>
      </xdr:nvSpPr>
      <xdr:spPr>
        <a:xfrm>
          <a:off x="15054263" y="55074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107423</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7BDCA39C-3FA9-45C2-B637-35CCA482D83F}"/>
            </a:ext>
          </a:extLst>
        </xdr:cNvPr>
        <xdr:cNvSpPr txBox="1"/>
      </xdr:nvSpPr>
      <xdr:spPr>
        <a:xfrm>
          <a:off x="15143163" y="546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33" name="楕円 432">
          <a:extLst>
            <a:ext uri="{FF2B5EF4-FFF2-40B4-BE49-F238E27FC236}">
              <a16:creationId xmlns:a16="http://schemas.microsoft.com/office/drawing/2014/main" id="{AAF19637-68F4-4B4A-9842-56226E7E109A}"/>
            </a:ext>
          </a:extLst>
        </xdr:cNvPr>
        <xdr:cNvSpPr/>
      </xdr:nvSpPr>
      <xdr:spPr>
        <a:xfrm>
          <a:off x="14273213" y="62321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38</xdr:row>
      <xdr:rowOff>120287</xdr:rowOff>
    </xdr:to>
    <xdr:cxnSp macro="">
      <xdr:nvCxnSpPr>
        <xdr:cNvPr id="434" name="直線コネクタ 433">
          <a:extLst>
            <a:ext uri="{FF2B5EF4-FFF2-40B4-BE49-F238E27FC236}">
              <a16:creationId xmlns:a16="http://schemas.microsoft.com/office/drawing/2014/main" id="{8A45A536-0791-415C-9A9C-FF617859C01B}"/>
            </a:ext>
          </a:extLst>
        </xdr:cNvPr>
        <xdr:cNvCxnSpPr/>
      </xdr:nvCxnSpPr>
      <xdr:spPr>
        <a:xfrm flipV="1">
          <a:off x="14324013" y="5548721"/>
          <a:ext cx="781050" cy="7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35" name="楕円 434">
          <a:extLst>
            <a:ext uri="{FF2B5EF4-FFF2-40B4-BE49-F238E27FC236}">
              <a16:creationId xmlns:a16="http://schemas.microsoft.com/office/drawing/2014/main" id="{9BB2B984-C22D-4191-A7F1-9342C04A1D63}"/>
            </a:ext>
          </a:extLst>
        </xdr:cNvPr>
        <xdr:cNvSpPr/>
      </xdr:nvSpPr>
      <xdr:spPr>
        <a:xfrm>
          <a:off x="13455650" y="61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120287</xdr:rowOff>
    </xdr:to>
    <xdr:cxnSp macro="">
      <xdr:nvCxnSpPr>
        <xdr:cNvPr id="436" name="直線コネクタ 435">
          <a:extLst>
            <a:ext uri="{FF2B5EF4-FFF2-40B4-BE49-F238E27FC236}">
              <a16:creationId xmlns:a16="http://schemas.microsoft.com/office/drawing/2014/main" id="{E4322A6D-23CF-4D57-A235-9AC8DFCE1D9C}"/>
            </a:ext>
          </a:extLst>
        </xdr:cNvPr>
        <xdr:cNvCxnSpPr/>
      </xdr:nvCxnSpPr>
      <xdr:spPr>
        <a:xfrm>
          <a:off x="13506450" y="6240508"/>
          <a:ext cx="817563"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37" name="楕円 436">
          <a:extLst>
            <a:ext uri="{FF2B5EF4-FFF2-40B4-BE49-F238E27FC236}">
              <a16:creationId xmlns:a16="http://schemas.microsoft.com/office/drawing/2014/main" id="{DFE77912-D466-47DC-B2AF-8FE7994A370A}"/>
            </a:ext>
          </a:extLst>
        </xdr:cNvPr>
        <xdr:cNvSpPr/>
      </xdr:nvSpPr>
      <xdr:spPr>
        <a:xfrm>
          <a:off x="12638088" y="6155146"/>
          <a:ext cx="87312"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77833</xdr:rowOff>
    </xdr:to>
    <xdr:cxnSp macro="">
      <xdr:nvCxnSpPr>
        <xdr:cNvPr id="438" name="直線コネクタ 437">
          <a:extLst>
            <a:ext uri="{FF2B5EF4-FFF2-40B4-BE49-F238E27FC236}">
              <a16:creationId xmlns:a16="http://schemas.microsoft.com/office/drawing/2014/main" id="{1EDEA16F-4E85-4CAB-95D5-32CCB9502FBA}"/>
            </a:ext>
          </a:extLst>
        </xdr:cNvPr>
        <xdr:cNvCxnSpPr/>
      </xdr:nvCxnSpPr>
      <xdr:spPr>
        <a:xfrm>
          <a:off x="12688888" y="6196421"/>
          <a:ext cx="817562"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439" name="楕円 438">
          <a:extLst>
            <a:ext uri="{FF2B5EF4-FFF2-40B4-BE49-F238E27FC236}">
              <a16:creationId xmlns:a16="http://schemas.microsoft.com/office/drawing/2014/main" id="{034C22AC-6F93-483B-B81D-6B04E3E661ED}"/>
            </a:ext>
          </a:extLst>
        </xdr:cNvPr>
        <xdr:cNvSpPr/>
      </xdr:nvSpPr>
      <xdr:spPr>
        <a:xfrm>
          <a:off x="11806238" y="61094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33746</xdr:rowOff>
    </xdr:to>
    <xdr:cxnSp macro="">
      <xdr:nvCxnSpPr>
        <xdr:cNvPr id="440" name="直線コネクタ 439">
          <a:extLst>
            <a:ext uri="{FF2B5EF4-FFF2-40B4-BE49-F238E27FC236}">
              <a16:creationId xmlns:a16="http://schemas.microsoft.com/office/drawing/2014/main" id="{A330A2E5-075A-4B97-8029-59BB405200AE}"/>
            </a:ext>
          </a:extLst>
        </xdr:cNvPr>
        <xdr:cNvCxnSpPr/>
      </xdr:nvCxnSpPr>
      <xdr:spPr>
        <a:xfrm>
          <a:off x="11857038" y="6160226"/>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4FD079F-00F3-4671-A0C1-3384DF32F653}"/>
            </a:ext>
          </a:extLst>
        </xdr:cNvPr>
        <xdr:cNvSpPr txBox="1"/>
      </xdr:nvSpPr>
      <xdr:spPr>
        <a:xfrm>
          <a:off x="14123044" y="636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7BAB6B6E-036A-46F1-A172-8BEB2908646B}"/>
            </a:ext>
          </a:extLst>
        </xdr:cNvPr>
        <xdr:cNvSpPr txBox="1"/>
      </xdr:nvSpPr>
      <xdr:spPr>
        <a:xfrm>
          <a:off x="13318182" y="634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2104536C-6EDA-4FAF-A6AD-DF8F5BE73AF9}"/>
            </a:ext>
          </a:extLst>
        </xdr:cNvPr>
        <xdr:cNvSpPr txBox="1"/>
      </xdr:nvSpPr>
      <xdr:spPr>
        <a:xfrm>
          <a:off x="12500619"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2C55DEA5-E244-4E1F-9701-36FFE1A18F0D}"/>
            </a:ext>
          </a:extLst>
        </xdr:cNvPr>
        <xdr:cNvSpPr txBox="1"/>
      </xdr:nvSpPr>
      <xdr:spPr>
        <a:xfrm>
          <a:off x="11668769"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16164</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F2A08DFD-2211-409A-B686-4412FBE84476}"/>
            </a:ext>
          </a:extLst>
        </xdr:cNvPr>
        <xdr:cNvSpPr txBox="1"/>
      </xdr:nvSpPr>
      <xdr:spPr>
        <a:xfrm>
          <a:off x="14123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B1348F8F-EA3D-498E-A8E3-F0B31F7CA741}"/>
            </a:ext>
          </a:extLst>
        </xdr:cNvPr>
        <xdr:cNvSpPr txBox="1"/>
      </xdr:nvSpPr>
      <xdr:spPr>
        <a:xfrm>
          <a:off x="13318182"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6E6D0132-88CB-4C7B-BFCC-D12F873D36E9}"/>
            </a:ext>
          </a:extLst>
        </xdr:cNvPr>
        <xdr:cNvSpPr txBox="1"/>
      </xdr:nvSpPr>
      <xdr:spPr>
        <a:xfrm>
          <a:off x="12500619"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17A816F2-BB99-4FDD-9D81-FCB7531769E5}"/>
            </a:ext>
          </a:extLst>
        </xdr:cNvPr>
        <xdr:cNvSpPr txBox="1"/>
      </xdr:nvSpPr>
      <xdr:spPr>
        <a:xfrm>
          <a:off x="11668769"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8967210-BD82-4353-85EF-07914D784AC2}"/>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D505115-9341-4DC9-9D92-F44494428BBC}"/>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A1F1375-93EE-479D-8159-56C84C91925F}"/>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78491CC-CCD2-4D0B-BE3A-7E008249408B}"/>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62D8C86-7AFA-46CA-929E-8C6F98E21576}"/>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DCD9C3B-ED80-4968-AE13-0DEF9E90C03A}"/>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F6192609-00E0-4FA7-9B53-532A444EAE71}"/>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BD1B049-271B-4DDD-9EFD-F3D06CA88515}"/>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AC8A0B5-7B00-4D63-9CA0-13566137E6C3}"/>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B0D5288D-FB62-4143-A9C1-C83BFEE3F51B}"/>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C7AD9CB3-B54E-4388-9961-807DBA32B8E9}"/>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306741B-EE23-4F08-A519-0B64E829EDEA}"/>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A0954C3A-F467-458C-BC9C-849390CC3AEC}"/>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9FBB7E96-6F55-4E25-BED2-0B5F6448376E}"/>
            </a:ext>
          </a:extLst>
        </xdr:cNvPr>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E0B3A413-D215-45AA-A44E-5CD0D90E0FEC}"/>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737D5515-9634-46B9-B08D-D58F1C7BB17C}"/>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5F9AD0F7-E000-40B4-9F46-FD88464D8B81}"/>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F6BDEA59-0BF1-419F-8272-2DFE17822230}"/>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5909B1E0-A9D3-4618-B258-14CDD6BEAC11}"/>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F9CDF742-78EE-4904-BFFA-8AD419797C8F}"/>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59C2B5F6-4206-4285-885E-A96E3B4D67AE}"/>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6048945E-F909-4E4D-A471-A94C6BD90353}"/>
            </a:ext>
          </a:extLst>
        </xdr:cNvPr>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8666CD2A-C214-4EE2-B6B7-E20496E55EBD}"/>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43021508-50CF-4476-B9CB-327C3C6334CC}"/>
            </a:ext>
          </a:extLst>
        </xdr:cNvPr>
        <xdr:cNvCxnSpPr/>
      </xdr:nvCxnSpPr>
      <xdr:spPr>
        <a:xfrm flipV="1">
          <a:off x="20503514" y="5666842"/>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0EA9949-4B2C-4C0E-A1EC-9E789B6F25AE}"/>
            </a:ext>
          </a:extLst>
        </xdr:cNvPr>
        <xdr:cNvSpPr txBox="1"/>
      </xdr:nvSpPr>
      <xdr:spPr>
        <a:xfrm>
          <a:off x="20542250" y="6852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6C85490C-EACC-4402-AF97-E9914EA823C9}"/>
            </a:ext>
          </a:extLst>
        </xdr:cNvPr>
        <xdr:cNvCxnSpPr/>
      </xdr:nvCxnSpPr>
      <xdr:spPr>
        <a:xfrm>
          <a:off x="20429538" y="68483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AADBA4AB-8727-4AA8-B5E8-F37681E85DD7}"/>
            </a:ext>
          </a:extLst>
        </xdr:cNvPr>
        <xdr:cNvSpPr txBox="1"/>
      </xdr:nvSpPr>
      <xdr:spPr>
        <a:xfrm>
          <a:off x="20542250" y="54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2C7180B9-2571-4B5A-A39A-24C80BD0C29E}"/>
            </a:ext>
          </a:extLst>
        </xdr:cNvPr>
        <xdr:cNvCxnSpPr/>
      </xdr:nvCxnSpPr>
      <xdr:spPr>
        <a:xfrm>
          <a:off x="20429538" y="566684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D5FF12B3-A3AB-44DA-A3A3-72B6F8A1BEBD}"/>
            </a:ext>
          </a:extLst>
        </xdr:cNvPr>
        <xdr:cNvSpPr txBox="1"/>
      </xdr:nvSpPr>
      <xdr:spPr>
        <a:xfrm>
          <a:off x="20542250" y="650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FE81876A-3901-432D-B302-CC4942BE768B}"/>
            </a:ext>
          </a:extLst>
        </xdr:cNvPr>
        <xdr:cNvSpPr/>
      </xdr:nvSpPr>
      <xdr:spPr>
        <a:xfrm>
          <a:off x="20453350" y="6650136"/>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668D7462-D9C6-4D11-AB4F-20B59FD37C78}"/>
            </a:ext>
          </a:extLst>
        </xdr:cNvPr>
        <xdr:cNvSpPr/>
      </xdr:nvSpPr>
      <xdr:spPr>
        <a:xfrm>
          <a:off x="19686588" y="66535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3F0087E7-0899-43EF-AFCC-6827CE3DD6A1}"/>
            </a:ext>
          </a:extLst>
        </xdr:cNvPr>
        <xdr:cNvSpPr/>
      </xdr:nvSpPr>
      <xdr:spPr>
        <a:xfrm>
          <a:off x="18854738" y="66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4E223EA5-01CD-452A-BC91-FB59FE953FB0}"/>
            </a:ext>
          </a:extLst>
        </xdr:cNvPr>
        <xdr:cNvSpPr/>
      </xdr:nvSpPr>
      <xdr:spPr>
        <a:xfrm>
          <a:off x="18037175" y="666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97B3F528-CBDF-4DDA-8C49-8B64B95B1809}"/>
            </a:ext>
          </a:extLst>
        </xdr:cNvPr>
        <xdr:cNvSpPr/>
      </xdr:nvSpPr>
      <xdr:spPr>
        <a:xfrm>
          <a:off x="17219613" y="667434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FDFC422-326E-45F7-BA92-7AF7848CEFC2}"/>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7E957EE-73BC-4278-8E7D-A7AF2368DED8}"/>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95664D0-D7BC-4EF5-8487-9445AE5BA49A}"/>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7E17C6A-B410-4F85-AAD2-CBDB34BCB551}"/>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E157932-C233-42A8-A91C-28E44460100D}"/>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66759</xdr:rowOff>
    </xdr:from>
    <xdr:to>
      <xdr:col>116</xdr:col>
      <xdr:colOff>114300</xdr:colOff>
      <xdr:row>41</xdr:row>
      <xdr:rowOff>168359</xdr:rowOff>
    </xdr:to>
    <xdr:sp macro="" textlink="">
      <xdr:nvSpPr>
        <xdr:cNvPr id="488" name="楕円 487">
          <a:extLst>
            <a:ext uri="{FF2B5EF4-FFF2-40B4-BE49-F238E27FC236}">
              <a16:creationId xmlns:a16="http://schemas.microsoft.com/office/drawing/2014/main" id="{358767F5-8065-4611-8FF7-F6A5EFC2CA95}"/>
            </a:ext>
          </a:extLst>
        </xdr:cNvPr>
        <xdr:cNvSpPr/>
      </xdr:nvSpPr>
      <xdr:spPr>
        <a:xfrm>
          <a:off x="20453350" y="671520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153136</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40E6A582-1E53-44B8-A26D-D546E1D71A5D}"/>
            </a:ext>
          </a:extLst>
        </xdr:cNvPr>
        <xdr:cNvSpPr txBox="1"/>
      </xdr:nvSpPr>
      <xdr:spPr>
        <a:xfrm>
          <a:off x="20542250" y="66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140432</xdr:rowOff>
    </xdr:from>
    <xdr:to>
      <xdr:col>112</xdr:col>
      <xdr:colOff>38100</xdr:colOff>
      <xdr:row>42</xdr:row>
      <xdr:rowOff>70582</xdr:rowOff>
    </xdr:to>
    <xdr:sp macro="" textlink="">
      <xdr:nvSpPr>
        <xdr:cNvPr id="490" name="楕円 489">
          <a:extLst>
            <a:ext uri="{FF2B5EF4-FFF2-40B4-BE49-F238E27FC236}">
              <a16:creationId xmlns:a16="http://schemas.microsoft.com/office/drawing/2014/main" id="{79466DDC-4963-46BE-AA5A-1E2DACD33C7D}"/>
            </a:ext>
          </a:extLst>
        </xdr:cNvPr>
        <xdr:cNvSpPr/>
      </xdr:nvSpPr>
      <xdr:spPr>
        <a:xfrm>
          <a:off x="19686588" y="678888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117559</xdr:rowOff>
    </xdr:from>
    <xdr:to>
      <xdr:col>116</xdr:col>
      <xdr:colOff>63500</xdr:colOff>
      <xdr:row>42</xdr:row>
      <xdr:rowOff>19782</xdr:rowOff>
    </xdr:to>
    <xdr:cxnSp macro="">
      <xdr:nvCxnSpPr>
        <xdr:cNvPr id="491" name="直線コネクタ 490">
          <a:extLst>
            <a:ext uri="{FF2B5EF4-FFF2-40B4-BE49-F238E27FC236}">
              <a16:creationId xmlns:a16="http://schemas.microsoft.com/office/drawing/2014/main" id="{F4E10D88-1F7D-42EF-9FE1-F0EE05FEDE86}"/>
            </a:ext>
          </a:extLst>
        </xdr:cNvPr>
        <xdr:cNvCxnSpPr/>
      </xdr:nvCxnSpPr>
      <xdr:spPr>
        <a:xfrm flipV="1">
          <a:off x="19737388" y="6766009"/>
          <a:ext cx="766762" cy="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140408</xdr:rowOff>
    </xdr:from>
    <xdr:to>
      <xdr:col>107</xdr:col>
      <xdr:colOff>101600</xdr:colOff>
      <xdr:row>42</xdr:row>
      <xdr:rowOff>70558</xdr:rowOff>
    </xdr:to>
    <xdr:sp macro="" textlink="">
      <xdr:nvSpPr>
        <xdr:cNvPr id="492" name="楕円 491">
          <a:extLst>
            <a:ext uri="{FF2B5EF4-FFF2-40B4-BE49-F238E27FC236}">
              <a16:creationId xmlns:a16="http://schemas.microsoft.com/office/drawing/2014/main" id="{EE5AC5B8-5785-43B5-B4CC-AD439E2AEB0B}"/>
            </a:ext>
          </a:extLst>
        </xdr:cNvPr>
        <xdr:cNvSpPr/>
      </xdr:nvSpPr>
      <xdr:spPr>
        <a:xfrm>
          <a:off x="18854738" y="67888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19758</xdr:rowOff>
    </xdr:from>
    <xdr:to>
      <xdr:col>111</xdr:col>
      <xdr:colOff>177800</xdr:colOff>
      <xdr:row>42</xdr:row>
      <xdr:rowOff>19782</xdr:rowOff>
    </xdr:to>
    <xdr:cxnSp macro="">
      <xdr:nvCxnSpPr>
        <xdr:cNvPr id="493" name="直線コネクタ 492">
          <a:extLst>
            <a:ext uri="{FF2B5EF4-FFF2-40B4-BE49-F238E27FC236}">
              <a16:creationId xmlns:a16="http://schemas.microsoft.com/office/drawing/2014/main" id="{16D3B868-DD14-4077-90C1-7F707FA99A09}"/>
            </a:ext>
          </a:extLst>
        </xdr:cNvPr>
        <xdr:cNvCxnSpPr/>
      </xdr:nvCxnSpPr>
      <xdr:spPr>
        <a:xfrm>
          <a:off x="18905538" y="6830133"/>
          <a:ext cx="83185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140426</xdr:rowOff>
    </xdr:from>
    <xdr:to>
      <xdr:col>102</xdr:col>
      <xdr:colOff>165100</xdr:colOff>
      <xdr:row>42</xdr:row>
      <xdr:rowOff>70576</xdr:rowOff>
    </xdr:to>
    <xdr:sp macro="" textlink="">
      <xdr:nvSpPr>
        <xdr:cNvPr id="494" name="楕円 493">
          <a:extLst>
            <a:ext uri="{FF2B5EF4-FFF2-40B4-BE49-F238E27FC236}">
              <a16:creationId xmlns:a16="http://schemas.microsoft.com/office/drawing/2014/main" id="{BC6495C4-81FB-494A-894A-024599B171D7}"/>
            </a:ext>
          </a:extLst>
        </xdr:cNvPr>
        <xdr:cNvSpPr/>
      </xdr:nvSpPr>
      <xdr:spPr>
        <a:xfrm>
          <a:off x="18037175" y="67888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19758</xdr:rowOff>
    </xdr:from>
    <xdr:to>
      <xdr:col>107</xdr:col>
      <xdr:colOff>50800</xdr:colOff>
      <xdr:row>42</xdr:row>
      <xdr:rowOff>19776</xdr:rowOff>
    </xdr:to>
    <xdr:cxnSp macro="">
      <xdr:nvCxnSpPr>
        <xdr:cNvPr id="495" name="直線コネクタ 494">
          <a:extLst>
            <a:ext uri="{FF2B5EF4-FFF2-40B4-BE49-F238E27FC236}">
              <a16:creationId xmlns:a16="http://schemas.microsoft.com/office/drawing/2014/main" id="{428E152B-96FD-45F7-809D-590B1A82DD0F}"/>
            </a:ext>
          </a:extLst>
        </xdr:cNvPr>
        <xdr:cNvCxnSpPr/>
      </xdr:nvCxnSpPr>
      <xdr:spPr>
        <a:xfrm flipV="1">
          <a:off x="18087975" y="6830133"/>
          <a:ext cx="817563"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140542</xdr:rowOff>
    </xdr:from>
    <xdr:to>
      <xdr:col>98</xdr:col>
      <xdr:colOff>38100</xdr:colOff>
      <xdr:row>42</xdr:row>
      <xdr:rowOff>70692</xdr:rowOff>
    </xdr:to>
    <xdr:sp macro="" textlink="">
      <xdr:nvSpPr>
        <xdr:cNvPr id="496" name="楕円 495">
          <a:extLst>
            <a:ext uri="{FF2B5EF4-FFF2-40B4-BE49-F238E27FC236}">
              <a16:creationId xmlns:a16="http://schemas.microsoft.com/office/drawing/2014/main" id="{F032EDDC-2E6A-4EF4-A44A-251581A66965}"/>
            </a:ext>
          </a:extLst>
        </xdr:cNvPr>
        <xdr:cNvSpPr/>
      </xdr:nvSpPr>
      <xdr:spPr>
        <a:xfrm>
          <a:off x="17219613" y="678899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19776</xdr:rowOff>
    </xdr:from>
    <xdr:to>
      <xdr:col>102</xdr:col>
      <xdr:colOff>114300</xdr:colOff>
      <xdr:row>42</xdr:row>
      <xdr:rowOff>19892</xdr:rowOff>
    </xdr:to>
    <xdr:cxnSp macro="">
      <xdr:nvCxnSpPr>
        <xdr:cNvPr id="497" name="直線コネクタ 496">
          <a:extLst>
            <a:ext uri="{FF2B5EF4-FFF2-40B4-BE49-F238E27FC236}">
              <a16:creationId xmlns:a16="http://schemas.microsoft.com/office/drawing/2014/main" id="{5EEA71BC-A50D-4FAA-841F-868BB51DCB8B}"/>
            </a:ext>
          </a:extLst>
        </xdr:cNvPr>
        <xdr:cNvCxnSpPr/>
      </xdr:nvCxnSpPr>
      <xdr:spPr>
        <a:xfrm flipV="1">
          <a:off x="17270413" y="6830151"/>
          <a:ext cx="817562"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7060D38C-1F7C-41CE-944E-64453B346F70}"/>
            </a:ext>
          </a:extLst>
        </xdr:cNvPr>
        <xdr:cNvSpPr txBox="1"/>
      </xdr:nvSpPr>
      <xdr:spPr>
        <a:xfrm>
          <a:off x="19471786" y="64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9F186890-D4ED-4742-A064-D24B00673D47}"/>
            </a:ext>
          </a:extLst>
        </xdr:cNvPr>
        <xdr:cNvSpPr txBox="1"/>
      </xdr:nvSpPr>
      <xdr:spPr>
        <a:xfrm>
          <a:off x="18666924" y="64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233DAEF9-17B2-46A3-AF2E-C2C3C4F56FCB}"/>
            </a:ext>
          </a:extLst>
        </xdr:cNvPr>
        <xdr:cNvSpPr txBox="1"/>
      </xdr:nvSpPr>
      <xdr:spPr>
        <a:xfrm>
          <a:off x="17835074" y="6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A3709983-E428-45BE-8D0A-BEB8EB5C9E20}"/>
            </a:ext>
          </a:extLst>
        </xdr:cNvPr>
        <xdr:cNvSpPr txBox="1"/>
      </xdr:nvSpPr>
      <xdr:spPr>
        <a:xfrm>
          <a:off x="17017511" y="64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61709</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85935F78-0FEC-49D0-9DA9-9F32623D6E5A}"/>
            </a:ext>
          </a:extLst>
        </xdr:cNvPr>
        <xdr:cNvSpPr txBox="1"/>
      </xdr:nvSpPr>
      <xdr:spPr>
        <a:xfrm>
          <a:off x="19504103" y="68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61685</xdr:rowOff>
    </xdr:from>
    <xdr:ext cx="469744" cy="259045"/>
    <xdr:sp macro="" textlink="">
      <xdr:nvSpPr>
        <xdr:cNvPr id="503" name="n_2mainValue【一般廃棄物処理施設】&#10;一人当たり有形固定資産（償却資産）額">
          <a:extLst>
            <a:ext uri="{FF2B5EF4-FFF2-40B4-BE49-F238E27FC236}">
              <a16:creationId xmlns:a16="http://schemas.microsoft.com/office/drawing/2014/main" id="{2302DA6A-3466-42CD-BCD0-91BD64584083}"/>
            </a:ext>
          </a:extLst>
        </xdr:cNvPr>
        <xdr:cNvSpPr txBox="1"/>
      </xdr:nvSpPr>
      <xdr:spPr>
        <a:xfrm>
          <a:off x="18684953" y="687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61703</xdr:rowOff>
    </xdr:from>
    <xdr:ext cx="469744" cy="259045"/>
    <xdr:sp macro="" textlink="">
      <xdr:nvSpPr>
        <xdr:cNvPr id="504" name="n_3mainValue【一般廃棄物処理施設】&#10;一人当たり有形固定資産（償却資産）額">
          <a:extLst>
            <a:ext uri="{FF2B5EF4-FFF2-40B4-BE49-F238E27FC236}">
              <a16:creationId xmlns:a16="http://schemas.microsoft.com/office/drawing/2014/main" id="{F09F3941-4F6F-4B1D-88D2-C2E7F7D17929}"/>
            </a:ext>
          </a:extLst>
        </xdr:cNvPr>
        <xdr:cNvSpPr txBox="1"/>
      </xdr:nvSpPr>
      <xdr:spPr>
        <a:xfrm>
          <a:off x="17867391" y="68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61819</xdr:rowOff>
    </xdr:from>
    <xdr:ext cx="469744" cy="259045"/>
    <xdr:sp macro="" textlink="">
      <xdr:nvSpPr>
        <xdr:cNvPr id="505" name="n_4mainValue【一般廃棄物処理施設】&#10;一人当たり有形固定資産（償却資産）額">
          <a:extLst>
            <a:ext uri="{FF2B5EF4-FFF2-40B4-BE49-F238E27FC236}">
              <a16:creationId xmlns:a16="http://schemas.microsoft.com/office/drawing/2014/main" id="{933D4AF8-403E-4697-9883-34DFD67BEEC0}"/>
            </a:ext>
          </a:extLst>
        </xdr:cNvPr>
        <xdr:cNvSpPr txBox="1"/>
      </xdr:nvSpPr>
      <xdr:spPr>
        <a:xfrm>
          <a:off x="17049828" y="68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3641B2B-06D9-4C03-A3F9-83A0813799AA}"/>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F535EA4-A77F-42B6-8958-C7CAB3CDDD7C}"/>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7542BB-7E4B-42D4-BDF1-B34EB10FDE9D}"/>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0013CBB-DF3D-4528-B9BC-5A25299F4B21}"/>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B9A5EAC-0DB6-4294-B021-56C9607FFEA2}"/>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3D4011D6-3931-4D7A-914F-E4F6EA486894}"/>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1B281F5-0A89-464A-A8F1-A93D7A3FDE6A}"/>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DF10352-6AE3-4D5C-BC5C-8DC8EB6C14D2}"/>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CC39F648-1D65-422C-B2A7-C8D551B2C77C}"/>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E7B6714-C83E-44D9-A763-6603BCDFF94A}"/>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11FC949B-602C-4C2C-89EF-3767E906607E}"/>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AC13D6EF-0A32-422F-A543-9FF3C4A27679}"/>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2EB50E05-1DF7-4F49-815F-B4ED8F96FBA4}"/>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E03AE6BC-DC5E-4209-8567-CF29A5602C04}"/>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3D21674E-AA78-4229-A496-A375E5763676}"/>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78D7D85D-D15C-426A-9612-A9DA409986C0}"/>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89EBF1-60E9-4752-AECD-F31347087352}"/>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95440B59-EA96-4287-B494-235A606C4CAC}"/>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9F570016-0320-4A52-8098-76F979567749}"/>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D186EC9D-3DA8-44A4-9E69-80094244FA8D}"/>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553B4C78-D04A-4182-8D4A-94C6C2167161}"/>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F1C231D-41B2-4D74-A256-3D5DB964FF0C}"/>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0BA1128A-13B3-42AB-9355-06A7A3EBDC5B}"/>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7848E58-6FF5-4249-860E-C839781D2AA0}"/>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C03AEB33-D6CC-4C83-840B-2CBA72D115D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F971A30D-3E3F-495D-A6B2-77128D9D6C54}"/>
            </a:ext>
          </a:extLst>
        </xdr:cNvPr>
        <xdr:cNvCxnSpPr/>
      </xdr:nvCxnSpPr>
      <xdr:spPr>
        <a:xfrm flipV="1">
          <a:off x="15104427" y="9090388"/>
          <a:ext cx="0" cy="141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471379BC-78DB-45D9-831A-971D463D16AA}"/>
            </a:ext>
          </a:extLst>
        </xdr:cNvPr>
        <xdr:cNvSpPr txBox="1"/>
      </xdr:nvSpPr>
      <xdr:spPr>
        <a:xfrm>
          <a:off x="15143163"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95408CA3-BBE3-4453-81CD-9360A538908A}"/>
            </a:ext>
          </a:extLst>
        </xdr:cNvPr>
        <xdr:cNvCxnSpPr/>
      </xdr:nvCxnSpPr>
      <xdr:spPr>
        <a:xfrm>
          <a:off x="15016163"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DFDDFDF-A031-463A-AC0C-7847BAC56663}"/>
            </a:ext>
          </a:extLst>
        </xdr:cNvPr>
        <xdr:cNvSpPr txBox="1"/>
      </xdr:nvSpPr>
      <xdr:spPr>
        <a:xfrm>
          <a:off x="15143163" y="8884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529663BF-8E4C-458B-BF38-A01468488C31}"/>
            </a:ext>
          </a:extLst>
        </xdr:cNvPr>
        <xdr:cNvCxnSpPr/>
      </xdr:nvCxnSpPr>
      <xdr:spPr>
        <a:xfrm>
          <a:off x="15016163" y="909038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44AEEBC7-91AF-4772-8318-38543E37F078}"/>
            </a:ext>
          </a:extLst>
        </xdr:cNvPr>
        <xdr:cNvSpPr txBox="1"/>
      </xdr:nvSpPr>
      <xdr:spPr>
        <a:xfrm>
          <a:off x="15143163" y="9497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CB61462C-1E16-4A9F-860A-C73B40613D21}"/>
            </a:ext>
          </a:extLst>
        </xdr:cNvPr>
        <xdr:cNvSpPr/>
      </xdr:nvSpPr>
      <xdr:spPr>
        <a:xfrm>
          <a:off x="15054263" y="96363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CDD2800A-5A02-480E-A063-AACF4CF4208A}"/>
            </a:ext>
          </a:extLst>
        </xdr:cNvPr>
        <xdr:cNvSpPr/>
      </xdr:nvSpPr>
      <xdr:spPr>
        <a:xfrm>
          <a:off x="14273213" y="96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BD8A1631-1A8D-4B75-932B-3FDA4EF8D3DF}"/>
            </a:ext>
          </a:extLst>
        </xdr:cNvPr>
        <xdr:cNvSpPr/>
      </xdr:nvSpPr>
      <xdr:spPr>
        <a:xfrm>
          <a:off x="13455650" y="95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EEE0CB1C-2BDB-4A65-BDA5-44E1B0287D14}"/>
            </a:ext>
          </a:extLst>
        </xdr:cNvPr>
        <xdr:cNvSpPr/>
      </xdr:nvSpPr>
      <xdr:spPr>
        <a:xfrm>
          <a:off x="12638088" y="955938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9B2A0E44-217C-4C0B-9324-7927045AC9EE}"/>
            </a:ext>
          </a:extLst>
        </xdr:cNvPr>
        <xdr:cNvSpPr/>
      </xdr:nvSpPr>
      <xdr:spPr>
        <a:xfrm>
          <a:off x="11806238" y="95299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2B32363-1D8C-4282-A1B3-F5B916DC5EF3}"/>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9D1D8CE-A346-4104-A343-0F895F6857F4}"/>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4EB02A7-49DD-40ED-900C-8A24CF1C4E6F}"/>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59B2227-2B0F-4367-989B-67C35ABE0862}"/>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F9070B-11B1-4315-B41A-47CAC0855A32}"/>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7" name="楕円 546">
          <a:extLst>
            <a:ext uri="{FF2B5EF4-FFF2-40B4-BE49-F238E27FC236}">
              <a16:creationId xmlns:a16="http://schemas.microsoft.com/office/drawing/2014/main" id="{4939CB2F-7B3B-4837-9BF7-56F667FE6B94}"/>
            </a:ext>
          </a:extLst>
        </xdr:cNvPr>
        <xdr:cNvSpPr/>
      </xdr:nvSpPr>
      <xdr:spPr>
        <a:xfrm>
          <a:off x="15054263" y="98342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35C00D8D-9027-4174-8D24-4DDA158ECE64}"/>
            </a:ext>
          </a:extLst>
        </xdr:cNvPr>
        <xdr:cNvSpPr txBox="1"/>
      </xdr:nvSpPr>
      <xdr:spPr>
        <a:xfrm>
          <a:off x="15143163"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49" name="楕円 548">
          <a:extLst>
            <a:ext uri="{FF2B5EF4-FFF2-40B4-BE49-F238E27FC236}">
              <a16:creationId xmlns:a16="http://schemas.microsoft.com/office/drawing/2014/main" id="{C8239B5A-FE47-493C-B757-6A5A4CF60DF3}"/>
            </a:ext>
          </a:extLst>
        </xdr:cNvPr>
        <xdr:cNvSpPr/>
      </xdr:nvSpPr>
      <xdr:spPr>
        <a:xfrm>
          <a:off x="14273213" y="98015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160020</xdr:rowOff>
    </xdr:to>
    <xdr:cxnSp macro="">
      <xdr:nvCxnSpPr>
        <xdr:cNvPr id="550" name="直線コネクタ 549">
          <a:extLst>
            <a:ext uri="{FF2B5EF4-FFF2-40B4-BE49-F238E27FC236}">
              <a16:creationId xmlns:a16="http://schemas.microsoft.com/office/drawing/2014/main" id="{5C58A5B3-BFC8-4E78-BFAC-AF02B2B9EB4A}"/>
            </a:ext>
          </a:extLst>
        </xdr:cNvPr>
        <xdr:cNvCxnSpPr/>
      </xdr:nvCxnSpPr>
      <xdr:spPr>
        <a:xfrm>
          <a:off x="14324013" y="9852388"/>
          <a:ext cx="7810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1" name="楕円 550">
          <a:extLst>
            <a:ext uri="{FF2B5EF4-FFF2-40B4-BE49-F238E27FC236}">
              <a16:creationId xmlns:a16="http://schemas.microsoft.com/office/drawing/2014/main" id="{45A73007-AB15-4B48-8CB1-5FDFF0A8566F}"/>
            </a:ext>
          </a:extLst>
        </xdr:cNvPr>
        <xdr:cNvSpPr/>
      </xdr:nvSpPr>
      <xdr:spPr>
        <a:xfrm>
          <a:off x="13455650" y="97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127363</xdr:rowOff>
    </xdr:to>
    <xdr:cxnSp macro="">
      <xdr:nvCxnSpPr>
        <xdr:cNvPr id="552" name="直線コネクタ 551">
          <a:extLst>
            <a:ext uri="{FF2B5EF4-FFF2-40B4-BE49-F238E27FC236}">
              <a16:creationId xmlns:a16="http://schemas.microsoft.com/office/drawing/2014/main" id="{A54B40AA-2C28-4F7A-9C37-353280198966}"/>
            </a:ext>
          </a:extLst>
        </xdr:cNvPr>
        <xdr:cNvCxnSpPr/>
      </xdr:nvCxnSpPr>
      <xdr:spPr>
        <a:xfrm>
          <a:off x="13506450" y="9822997"/>
          <a:ext cx="817563"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3" name="楕円 552">
          <a:extLst>
            <a:ext uri="{FF2B5EF4-FFF2-40B4-BE49-F238E27FC236}">
              <a16:creationId xmlns:a16="http://schemas.microsoft.com/office/drawing/2014/main" id="{10015152-2316-40DF-B1C9-5DE00ED36DB6}"/>
            </a:ext>
          </a:extLst>
        </xdr:cNvPr>
        <xdr:cNvSpPr/>
      </xdr:nvSpPr>
      <xdr:spPr>
        <a:xfrm>
          <a:off x="12638088" y="973954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4" name="直線コネクタ 553">
          <a:extLst>
            <a:ext uri="{FF2B5EF4-FFF2-40B4-BE49-F238E27FC236}">
              <a16:creationId xmlns:a16="http://schemas.microsoft.com/office/drawing/2014/main" id="{B9C26285-6883-4C69-9B31-77AC26C3A607}"/>
            </a:ext>
          </a:extLst>
        </xdr:cNvPr>
        <xdr:cNvCxnSpPr/>
      </xdr:nvCxnSpPr>
      <xdr:spPr>
        <a:xfrm>
          <a:off x="12688888" y="9790340"/>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55" name="楕円 554">
          <a:extLst>
            <a:ext uri="{FF2B5EF4-FFF2-40B4-BE49-F238E27FC236}">
              <a16:creationId xmlns:a16="http://schemas.microsoft.com/office/drawing/2014/main" id="{581AC84E-9263-4A08-9A64-2771382BAA0B}"/>
            </a:ext>
          </a:extLst>
        </xdr:cNvPr>
        <xdr:cNvSpPr/>
      </xdr:nvSpPr>
      <xdr:spPr>
        <a:xfrm>
          <a:off x="11806238" y="97164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556" name="直線コネクタ 555">
          <a:extLst>
            <a:ext uri="{FF2B5EF4-FFF2-40B4-BE49-F238E27FC236}">
              <a16:creationId xmlns:a16="http://schemas.microsoft.com/office/drawing/2014/main" id="{1805A5BF-54AD-42A1-A77F-F59009401783}"/>
            </a:ext>
          </a:extLst>
        </xdr:cNvPr>
        <xdr:cNvCxnSpPr/>
      </xdr:nvCxnSpPr>
      <xdr:spPr>
        <a:xfrm>
          <a:off x="11857038" y="9757682"/>
          <a:ext cx="8318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E065368B-6669-4DAA-B131-7D32030902BB}"/>
            </a:ext>
          </a:extLst>
        </xdr:cNvPr>
        <xdr:cNvSpPr txBox="1"/>
      </xdr:nvSpPr>
      <xdr:spPr>
        <a:xfrm>
          <a:off x="14123044" y="939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6835CCB-0245-43C9-B0D0-FD0CABEC2C0E}"/>
            </a:ext>
          </a:extLst>
        </xdr:cNvPr>
        <xdr:cNvSpPr txBox="1"/>
      </xdr:nvSpPr>
      <xdr:spPr>
        <a:xfrm>
          <a:off x="13318182" y="937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78FFE43D-55CB-4535-AAA9-0454AE9F87A1}"/>
            </a:ext>
          </a:extLst>
        </xdr:cNvPr>
        <xdr:cNvSpPr txBox="1"/>
      </xdr:nvSpPr>
      <xdr:spPr>
        <a:xfrm>
          <a:off x="12500619" y="93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EDA49881-92A7-4859-8F91-0F045B4F1637}"/>
            </a:ext>
          </a:extLst>
        </xdr:cNvPr>
        <xdr:cNvSpPr txBox="1"/>
      </xdr:nvSpPr>
      <xdr:spPr>
        <a:xfrm>
          <a:off x="11668769"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3FBFD5DE-2C43-4763-ACED-45F3E1D00C83}"/>
            </a:ext>
          </a:extLst>
        </xdr:cNvPr>
        <xdr:cNvSpPr txBox="1"/>
      </xdr:nvSpPr>
      <xdr:spPr>
        <a:xfrm>
          <a:off x="14123044" y="98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A9DC168-8179-483D-B93E-9129DE169AE2}"/>
            </a:ext>
          </a:extLst>
        </xdr:cNvPr>
        <xdr:cNvSpPr txBox="1"/>
      </xdr:nvSpPr>
      <xdr:spPr>
        <a:xfrm>
          <a:off x="13318182" y="986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6694B376-8BAD-4C8C-8319-C1CC9DA0F534}"/>
            </a:ext>
          </a:extLst>
        </xdr:cNvPr>
        <xdr:cNvSpPr txBox="1"/>
      </xdr:nvSpPr>
      <xdr:spPr>
        <a:xfrm>
          <a:off x="12500619" y="983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9CAF2002-9CB0-4C18-A07D-6FEE243FAAFC}"/>
            </a:ext>
          </a:extLst>
        </xdr:cNvPr>
        <xdr:cNvSpPr txBox="1"/>
      </xdr:nvSpPr>
      <xdr:spPr>
        <a:xfrm>
          <a:off x="11668769"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847B782-678A-47FE-BC25-F7EE940BFEE4}"/>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B57BC6D-9862-47C1-98ED-E1639FC5F313}"/>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0493CBA-9D1C-41E1-A9E5-C6665C374814}"/>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C285ACC-DB0F-4462-BEC1-18FF3FA14D4D}"/>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3F660D2-F41B-4DAD-96CC-79822675500C}"/>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D4D8042-31DE-4314-BBDA-508DAFECB897}"/>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6F50021-E60A-4BAD-AC63-B72422DB4429}"/>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477D5EC-B240-4BB8-86C2-16A29B6A7095}"/>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79582FA-516A-4BBF-94D8-86A019B75022}"/>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E194692-AD23-4F88-AA87-D865E251AD92}"/>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D3CDCE7D-2BCC-49A9-B8BF-210A8FC751E3}"/>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503E437F-0694-4338-9520-6FABF1AE38AD}"/>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D097E81D-0850-4DFF-9A32-5176677D3A9F}"/>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1F9C8A3D-3D2A-42B7-9EFF-391A2ED4B78C}"/>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38F85E3B-B8E9-4BCE-84F1-D55428E8E5AA}"/>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AAA71ED2-BEFC-4AB3-B301-DFE5F3621695}"/>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B99CAAA6-D9BD-4395-8AB3-8D2EBF6E6EF1}"/>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ADBA1A7D-0283-41B6-9EAC-55DFE444EE1E}"/>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7B3B35D1-38A3-40F7-B900-FC76164F2AC2}"/>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B2846D12-BA39-4887-86BC-1E48AD6389E6}"/>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F993E562-6A84-4D22-AF81-18420022743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45072AD6-A505-4178-8A0F-7F35CE02A71C}"/>
            </a:ext>
          </a:extLst>
        </xdr:cNvPr>
        <xdr:cNvCxnSpPr/>
      </xdr:nvCxnSpPr>
      <xdr:spPr>
        <a:xfrm flipV="1">
          <a:off x="20503514" y="904570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6558BADD-36E6-4897-AB86-2736AD86B46B}"/>
            </a:ext>
          </a:extLst>
        </xdr:cNvPr>
        <xdr:cNvSpPr txBox="1"/>
      </xdr:nvSpPr>
      <xdr:spPr>
        <a:xfrm>
          <a:off x="20542250" y="1036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B834575F-7396-44F0-906D-F80AE6E2F578}"/>
            </a:ext>
          </a:extLst>
        </xdr:cNvPr>
        <xdr:cNvCxnSpPr/>
      </xdr:nvCxnSpPr>
      <xdr:spPr>
        <a:xfrm>
          <a:off x="20429538" y="103639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14849A7-C39F-4AA3-B84E-DF1E83265E06}"/>
            </a:ext>
          </a:extLst>
        </xdr:cNvPr>
        <xdr:cNvSpPr txBox="1"/>
      </xdr:nvSpPr>
      <xdr:spPr>
        <a:xfrm>
          <a:off x="20542250" y="88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A5EA8AD5-42CD-47EC-89E7-41373FA6F21F}"/>
            </a:ext>
          </a:extLst>
        </xdr:cNvPr>
        <xdr:cNvCxnSpPr/>
      </xdr:nvCxnSpPr>
      <xdr:spPr>
        <a:xfrm>
          <a:off x="20429538" y="90457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E59D9A69-2C4D-4A64-A451-D7B579A846C5}"/>
            </a:ext>
          </a:extLst>
        </xdr:cNvPr>
        <xdr:cNvSpPr txBox="1"/>
      </xdr:nvSpPr>
      <xdr:spPr>
        <a:xfrm>
          <a:off x="2054225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21E2F43F-43D8-48A1-9631-4837B7A693B9}"/>
            </a:ext>
          </a:extLst>
        </xdr:cNvPr>
        <xdr:cNvSpPr/>
      </xdr:nvSpPr>
      <xdr:spPr>
        <a:xfrm>
          <a:off x="20453350" y="10180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A48274F8-2DE9-4C4E-8394-A4D06D9C7784}"/>
            </a:ext>
          </a:extLst>
        </xdr:cNvPr>
        <xdr:cNvSpPr/>
      </xdr:nvSpPr>
      <xdr:spPr>
        <a:xfrm>
          <a:off x="19686588" y="1017638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3D16764B-D81A-40FA-BBB3-86E48F8B7727}"/>
            </a:ext>
          </a:extLst>
        </xdr:cNvPr>
        <xdr:cNvSpPr/>
      </xdr:nvSpPr>
      <xdr:spPr>
        <a:xfrm>
          <a:off x="18854738" y="1017638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B4EF9380-2260-4227-8FC9-3831D9B71B22}"/>
            </a:ext>
          </a:extLst>
        </xdr:cNvPr>
        <xdr:cNvSpPr/>
      </xdr:nvSpPr>
      <xdr:spPr>
        <a:xfrm>
          <a:off x="18037175" y="10180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2B83B3F4-2A50-4D02-8791-5A7F6D417B4D}"/>
            </a:ext>
          </a:extLst>
        </xdr:cNvPr>
        <xdr:cNvSpPr/>
      </xdr:nvSpPr>
      <xdr:spPr>
        <a:xfrm>
          <a:off x="17219613" y="10180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B6CF0CE-B660-4901-924D-7B1FDD13BE7B}"/>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FF9DCC0-A16C-42FC-84B6-A1249A99DB7F}"/>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799D9F5-BB91-4E04-B0F8-B93DFE15883B}"/>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8389240-ECD5-45CA-A141-450BC2B56998}"/>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E6640F9-5832-4199-BCDB-BCD2C9B19ECD}"/>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2" name="楕円 601">
          <a:extLst>
            <a:ext uri="{FF2B5EF4-FFF2-40B4-BE49-F238E27FC236}">
              <a16:creationId xmlns:a16="http://schemas.microsoft.com/office/drawing/2014/main" id="{31787DC4-B7A9-4B56-A833-E0D6E6AEADB6}"/>
            </a:ext>
          </a:extLst>
        </xdr:cNvPr>
        <xdr:cNvSpPr/>
      </xdr:nvSpPr>
      <xdr:spPr>
        <a:xfrm>
          <a:off x="2045335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CCD8C9F6-4FA2-4A43-A855-CCABB80B11CD}"/>
            </a:ext>
          </a:extLst>
        </xdr:cNvPr>
        <xdr:cNvSpPr txBox="1"/>
      </xdr:nvSpPr>
      <xdr:spPr>
        <a:xfrm>
          <a:off x="20542250" y="1016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a:extLst>
            <a:ext uri="{FF2B5EF4-FFF2-40B4-BE49-F238E27FC236}">
              <a16:creationId xmlns:a16="http://schemas.microsoft.com/office/drawing/2014/main" id="{DE099349-36AC-425F-8D4C-A3D4AF89964A}"/>
            </a:ext>
          </a:extLst>
        </xdr:cNvPr>
        <xdr:cNvSpPr/>
      </xdr:nvSpPr>
      <xdr:spPr>
        <a:xfrm>
          <a:off x="19686588" y="10240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05" name="直線コネクタ 604">
          <a:extLst>
            <a:ext uri="{FF2B5EF4-FFF2-40B4-BE49-F238E27FC236}">
              <a16:creationId xmlns:a16="http://schemas.microsoft.com/office/drawing/2014/main" id="{C2D762F1-CE38-44C9-AE03-807C84D845CA}"/>
            </a:ext>
          </a:extLst>
        </xdr:cNvPr>
        <xdr:cNvCxnSpPr/>
      </xdr:nvCxnSpPr>
      <xdr:spPr>
        <a:xfrm>
          <a:off x="19737388" y="1029081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a:extLst>
            <a:ext uri="{FF2B5EF4-FFF2-40B4-BE49-F238E27FC236}">
              <a16:creationId xmlns:a16="http://schemas.microsoft.com/office/drawing/2014/main" id="{7DEBEEBB-434F-4A34-90B9-3DCE8B3D0130}"/>
            </a:ext>
          </a:extLst>
        </xdr:cNvPr>
        <xdr:cNvSpPr/>
      </xdr:nvSpPr>
      <xdr:spPr>
        <a:xfrm>
          <a:off x="18854738"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a:extLst>
            <a:ext uri="{FF2B5EF4-FFF2-40B4-BE49-F238E27FC236}">
              <a16:creationId xmlns:a16="http://schemas.microsoft.com/office/drawing/2014/main" id="{C98AAD20-0F80-405B-B6A3-F463BEF03D65}"/>
            </a:ext>
          </a:extLst>
        </xdr:cNvPr>
        <xdr:cNvCxnSpPr/>
      </xdr:nvCxnSpPr>
      <xdr:spPr>
        <a:xfrm>
          <a:off x="18905538" y="1029081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a:extLst>
            <a:ext uri="{FF2B5EF4-FFF2-40B4-BE49-F238E27FC236}">
              <a16:creationId xmlns:a16="http://schemas.microsoft.com/office/drawing/2014/main" id="{0BC19923-909F-4D7D-9BED-2B28F2556B53}"/>
            </a:ext>
          </a:extLst>
        </xdr:cNvPr>
        <xdr:cNvSpPr/>
      </xdr:nvSpPr>
      <xdr:spPr>
        <a:xfrm>
          <a:off x="18037175"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a:extLst>
            <a:ext uri="{FF2B5EF4-FFF2-40B4-BE49-F238E27FC236}">
              <a16:creationId xmlns:a16="http://schemas.microsoft.com/office/drawing/2014/main" id="{6DB7251A-8561-46CE-911B-054551AD6487}"/>
            </a:ext>
          </a:extLst>
        </xdr:cNvPr>
        <xdr:cNvCxnSpPr/>
      </xdr:nvCxnSpPr>
      <xdr:spPr>
        <a:xfrm>
          <a:off x="18087975" y="1029081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0" name="楕円 609">
          <a:extLst>
            <a:ext uri="{FF2B5EF4-FFF2-40B4-BE49-F238E27FC236}">
              <a16:creationId xmlns:a16="http://schemas.microsoft.com/office/drawing/2014/main" id="{63BB4DD9-D947-42E6-9C38-E9CBA34BEFCD}"/>
            </a:ext>
          </a:extLst>
        </xdr:cNvPr>
        <xdr:cNvSpPr/>
      </xdr:nvSpPr>
      <xdr:spPr>
        <a:xfrm>
          <a:off x="17219613" y="10240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1" name="直線コネクタ 610">
          <a:extLst>
            <a:ext uri="{FF2B5EF4-FFF2-40B4-BE49-F238E27FC236}">
              <a16:creationId xmlns:a16="http://schemas.microsoft.com/office/drawing/2014/main" id="{76ABFA1D-4D1E-4765-929C-7CC5F274E41D}"/>
            </a:ext>
          </a:extLst>
        </xdr:cNvPr>
        <xdr:cNvCxnSpPr/>
      </xdr:nvCxnSpPr>
      <xdr:spPr>
        <a:xfrm>
          <a:off x="17270413" y="1029081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A597A5CC-4F6B-4CC7-BBC5-511BAC0697EF}"/>
            </a:ext>
          </a:extLst>
        </xdr:cNvPr>
        <xdr:cNvSpPr txBox="1"/>
      </xdr:nvSpPr>
      <xdr:spPr>
        <a:xfrm>
          <a:off x="1950410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49EA18C3-3E5B-404C-85CC-1C4FFD1E9C66}"/>
            </a:ext>
          </a:extLst>
        </xdr:cNvPr>
        <xdr:cNvSpPr txBox="1"/>
      </xdr:nvSpPr>
      <xdr:spPr>
        <a:xfrm>
          <a:off x="1868495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0313D4D3-5D1A-4E26-B4AC-DFB78CB78086}"/>
            </a:ext>
          </a:extLst>
        </xdr:cNvPr>
        <xdr:cNvSpPr txBox="1"/>
      </xdr:nvSpPr>
      <xdr:spPr>
        <a:xfrm>
          <a:off x="17867390"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14B7A653-E72F-4DE9-8281-456AAB3FBF45}"/>
            </a:ext>
          </a:extLst>
        </xdr:cNvPr>
        <xdr:cNvSpPr txBox="1"/>
      </xdr:nvSpPr>
      <xdr:spPr>
        <a:xfrm>
          <a:off x="170498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a:extLst>
            <a:ext uri="{FF2B5EF4-FFF2-40B4-BE49-F238E27FC236}">
              <a16:creationId xmlns:a16="http://schemas.microsoft.com/office/drawing/2014/main" id="{8799949D-2647-4293-882F-56FE1176128A}"/>
            </a:ext>
          </a:extLst>
        </xdr:cNvPr>
        <xdr:cNvSpPr txBox="1"/>
      </xdr:nvSpPr>
      <xdr:spPr>
        <a:xfrm>
          <a:off x="19504102"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a:extLst>
            <a:ext uri="{FF2B5EF4-FFF2-40B4-BE49-F238E27FC236}">
              <a16:creationId xmlns:a16="http://schemas.microsoft.com/office/drawing/2014/main" id="{9049D6A4-EBD7-45B0-86E1-73A139456590}"/>
            </a:ext>
          </a:extLst>
        </xdr:cNvPr>
        <xdr:cNvSpPr txBox="1"/>
      </xdr:nvSpPr>
      <xdr:spPr>
        <a:xfrm>
          <a:off x="18684952"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a:extLst>
            <a:ext uri="{FF2B5EF4-FFF2-40B4-BE49-F238E27FC236}">
              <a16:creationId xmlns:a16="http://schemas.microsoft.com/office/drawing/2014/main" id="{EB39F67F-BCBF-4D87-916E-0881E0804A5C}"/>
            </a:ext>
          </a:extLst>
        </xdr:cNvPr>
        <xdr:cNvSpPr txBox="1"/>
      </xdr:nvSpPr>
      <xdr:spPr>
        <a:xfrm>
          <a:off x="17867390"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19" name="n_4mainValue【保健センター・保健所】&#10;一人当たり面積">
          <a:extLst>
            <a:ext uri="{FF2B5EF4-FFF2-40B4-BE49-F238E27FC236}">
              <a16:creationId xmlns:a16="http://schemas.microsoft.com/office/drawing/2014/main" id="{8E92E52D-B4BB-49F3-831A-E430E55FF0C1}"/>
            </a:ext>
          </a:extLst>
        </xdr:cNvPr>
        <xdr:cNvSpPr txBox="1"/>
      </xdr:nvSpPr>
      <xdr:spPr>
        <a:xfrm>
          <a:off x="170498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4A12789F-7EBB-458A-96BD-AD2423F8EA72}"/>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17621F3-3402-4E61-8706-997D96D59E1A}"/>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4EB9BF6-9C0E-4E9D-B716-99ED630B5C9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9DED2562-A5A0-4E95-B0C7-EDB90EB98EF9}"/>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358F2415-8AE1-46A0-8934-208DCB5306E8}"/>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A6B1CF8-0B90-4FE7-B9DC-29C80977C217}"/>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C5E462DC-7E4B-42FE-8316-EE36394AC4EC}"/>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DF5B86AA-EADB-44F6-890D-BEE0273193FC}"/>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1C96F2BA-3F31-4B68-A6B2-08316FB95407}"/>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C640057E-3434-4986-B793-5B6F8DF99D39}"/>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43F145F1-FE0E-4419-9E62-4A1DB443338D}"/>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C7C30B65-A156-435D-BF56-DEA3623C8A64}"/>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D358D04B-2BAB-4F00-83E8-E7E32EC266C0}"/>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97DEBFBB-D4BE-4252-B628-FDCA7843630C}"/>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E7FCA13C-E3CE-4C27-95AC-58B46872DBBF}"/>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E2490E47-2D60-4B0C-8585-6E3D99C9A687}"/>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5FF9D0F6-F8C6-4DA2-BC45-BD4A70FC9BCA}"/>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2882364A-2C2C-433B-B726-74500FC6688E}"/>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24C33949-3764-4ADD-A5B0-9399D9F7C60E}"/>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D3892CA6-8C43-4EC2-9305-5C18535276A5}"/>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DE377F34-67D4-40F9-A22B-1306744C2844}"/>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7C390661-62C8-41B9-AD3B-D571CA08659B}"/>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730F4068-59BC-4525-A982-29A609E83EED}"/>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13461D12-617B-4360-9078-FD4B8084CD4D}"/>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5444C32-6A62-49E3-AF77-934C7C9E03F5}"/>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8C8CBE01-A2DF-4290-BEF5-9924F0A0E9E6}"/>
            </a:ext>
          </a:extLst>
        </xdr:cNvPr>
        <xdr:cNvCxnSpPr/>
      </xdr:nvCxnSpPr>
      <xdr:spPr>
        <a:xfrm flipV="1">
          <a:off x="15104427" y="12733293"/>
          <a:ext cx="0" cy="136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9094E48A-097D-4408-B02F-F56F18FDE4E5}"/>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82FC8F3D-9A71-45E8-8025-6A1D897F3E4F}"/>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5231FD3-9323-4D94-8850-99F8D9421367}"/>
            </a:ext>
          </a:extLst>
        </xdr:cNvPr>
        <xdr:cNvSpPr txBox="1"/>
      </xdr:nvSpPr>
      <xdr:spPr>
        <a:xfrm>
          <a:off x="15143163" y="1251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70910909-3E65-4A5D-BDD3-544065000B92}"/>
            </a:ext>
          </a:extLst>
        </xdr:cNvPr>
        <xdr:cNvCxnSpPr/>
      </xdr:nvCxnSpPr>
      <xdr:spPr>
        <a:xfrm>
          <a:off x="15016163" y="127332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A3517CCE-B987-4241-8DE5-4F6A7DB7AE28}"/>
            </a:ext>
          </a:extLst>
        </xdr:cNvPr>
        <xdr:cNvSpPr txBox="1"/>
      </xdr:nvSpPr>
      <xdr:spPr>
        <a:xfrm>
          <a:off x="15143163" y="13384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6167D463-65F9-40E8-9262-17BB54E50DB7}"/>
            </a:ext>
          </a:extLst>
        </xdr:cNvPr>
        <xdr:cNvSpPr/>
      </xdr:nvSpPr>
      <xdr:spPr>
        <a:xfrm>
          <a:off x="15054263" y="135231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519D7889-5E13-48CB-A519-09CEE04EA37F}"/>
            </a:ext>
          </a:extLst>
        </xdr:cNvPr>
        <xdr:cNvSpPr/>
      </xdr:nvSpPr>
      <xdr:spPr>
        <a:xfrm>
          <a:off x="14273213" y="1350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AA18A198-6DE9-4BC6-938E-17CDD2E1F700}"/>
            </a:ext>
          </a:extLst>
        </xdr:cNvPr>
        <xdr:cNvSpPr/>
      </xdr:nvSpPr>
      <xdr:spPr>
        <a:xfrm>
          <a:off x="13455650" y="13546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657670DB-ED1A-4F3F-A59B-F8B0758FC7E5}"/>
            </a:ext>
          </a:extLst>
        </xdr:cNvPr>
        <xdr:cNvSpPr/>
      </xdr:nvSpPr>
      <xdr:spPr>
        <a:xfrm>
          <a:off x="12638088" y="135329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4159A7F6-155A-4F3A-A71B-0A0D5B0A5A44}"/>
            </a:ext>
          </a:extLst>
        </xdr:cNvPr>
        <xdr:cNvSpPr/>
      </xdr:nvSpPr>
      <xdr:spPr>
        <a:xfrm>
          <a:off x="11806238" y="13513344"/>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13A1811-08E6-430B-8435-262EF8CA3AD9}"/>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8E72F59-ADD4-4534-8909-E773EE38204F}"/>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56E317B-5C76-4B40-AF23-2BD006861A59}"/>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8E6265-C57F-4543-8832-ADF55C64892C}"/>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BCB74C1-9A77-44EE-BADE-75680174B166}"/>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1" name="楕円 660">
          <a:extLst>
            <a:ext uri="{FF2B5EF4-FFF2-40B4-BE49-F238E27FC236}">
              <a16:creationId xmlns:a16="http://schemas.microsoft.com/office/drawing/2014/main" id="{6550A69B-2F3B-48B7-8FE1-66B8536CD8EA}"/>
            </a:ext>
          </a:extLst>
        </xdr:cNvPr>
        <xdr:cNvSpPr/>
      </xdr:nvSpPr>
      <xdr:spPr>
        <a:xfrm>
          <a:off x="15054263"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FA091F2-EE66-4E62-A7A4-A4401B0CCA60}"/>
            </a:ext>
          </a:extLst>
        </xdr:cNvPr>
        <xdr:cNvSpPr txBox="1"/>
      </xdr:nvSpPr>
      <xdr:spPr>
        <a:xfrm>
          <a:off x="15143163"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663" name="楕円 662">
          <a:extLst>
            <a:ext uri="{FF2B5EF4-FFF2-40B4-BE49-F238E27FC236}">
              <a16:creationId xmlns:a16="http://schemas.microsoft.com/office/drawing/2014/main" id="{77784181-351C-4472-8D85-B8CAE380C08A}"/>
            </a:ext>
          </a:extLst>
        </xdr:cNvPr>
        <xdr:cNvSpPr/>
      </xdr:nvSpPr>
      <xdr:spPr>
        <a:xfrm>
          <a:off x="14273213" y="13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72389</xdr:rowOff>
    </xdr:to>
    <xdr:cxnSp macro="">
      <xdr:nvCxnSpPr>
        <xdr:cNvPr id="664" name="直線コネクタ 663">
          <a:extLst>
            <a:ext uri="{FF2B5EF4-FFF2-40B4-BE49-F238E27FC236}">
              <a16:creationId xmlns:a16="http://schemas.microsoft.com/office/drawing/2014/main" id="{E6F455AC-0A0C-4259-89A8-A4B9EB7B06E3}"/>
            </a:ext>
          </a:extLst>
        </xdr:cNvPr>
        <xdr:cNvCxnSpPr/>
      </xdr:nvCxnSpPr>
      <xdr:spPr>
        <a:xfrm>
          <a:off x="14324013" y="13664020"/>
          <a:ext cx="7810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665" name="楕円 664">
          <a:extLst>
            <a:ext uri="{FF2B5EF4-FFF2-40B4-BE49-F238E27FC236}">
              <a16:creationId xmlns:a16="http://schemas.microsoft.com/office/drawing/2014/main" id="{8868FD70-86D1-4972-A5E9-60A00200E5CC}"/>
            </a:ext>
          </a:extLst>
        </xdr:cNvPr>
        <xdr:cNvSpPr/>
      </xdr:nvSpPr>
      <xdr:spPr>
        <a:xfrm>
          <a:off x="13455650" y="135868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52795</xdr:rowOff>
    </xdr:to>
    <xdr:cxnSp macro="">
      <xdr:nvCxnSpPr>
        <xdr:cNvPr id="666" name="直線コネクタ 665">
          <a:extLst>
            <a:ext uri="{FF2B5EF4-FFF2-40B4-BE49-F238E27FC236}">
              <a16:creationId xmlns:a16="http://schemas.microsoft.com/office/drawing/2014/main" id="{627DC2B2-8FCC-4AAA-9980-A32AB4B104F7}"/>
            </a:ext>
          </a:extLst>
        </xdr:cNvPr>
        <xdr:cNvCxnSpPr/>
      </xdr:nvCxnSpPr>
      <xdr:spPr>
        <a:xfrm>
          <a:off x="13506450" y="13628098"/>
          <a:ext cx="817563"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67" name="楕円 666">
          <a:extLst>
            <a:ext uri="{FF2B5EF4-FFF2-40B4-BE49-F238E27FC236}">
              <a16:creationId xmlns:a16="http://schemas.microsoft.com/office/drawing/2014/main" id="{5E7A555E-F476-4FD5-9119-0A346EFBFFF2}"/>
            </a:ext>
          </a:extLst>
        </xdr:cNvPr>
        <xdr:cNvSpPr/>
      </xdr:nvSpPr>
      <xdr:spPr>
        <a:xfrm>
          <a:off x="12638088" y="1357865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16873</xdr:rowOff>
    </xdr:to>
    <xdr:cxnSp macro="">
      <xdr:nvCxnSpPr>
        <xdr:cNvPr id="668" name="直線コネクタ 667">
          <a:extLst>
            <a:ext uri="{FF2B5EF4-FFF2-40B4-BE49-F238E27FC236}">
              <a16:creationId xmlns:a16="http://schemas.microsoft.com/office/drawing/2014/main" id="{01D98F17-1361-42CB-AF5A-4A68EB4784E0}"/>
            </a:ext>
          </a:extLst>
        </xdr:cNvPr>
        <xdr:cNvCxnSpPr/>
      </xdr:nvCxnSpPr>
      <xdr:spPr>
        <a:xfrm>
          <a:off x="12688888" y="13619933"/>
          <a:ext cx="817562"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669" name="楕円 668">
          <a:extLst>
            <a:ext uri="{FF2B5EF4-FFF2-40B4-BE49-F238E27FC236}">
              <a16:creationId xmlns:a16="http://schemas.microsoft.com/office/drawing/2014/main" id="{D7D63CB0-CAC5-479B-9B22-078AD18FF654}"/>
            </a:ext>
          </a:extLst>
        </xdr:cNvPr>
        <xdr:cNvSpPr/>
      </xdr:nvSpPr>
      <xdr:spPr>
        <a:xfrm>
          <a:off x="11806238" y="135868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16873</xdr:rowOff>
    </xdr:to>
    <xdr:cxnSp macro="">
      <xdr:nvCxnSpPr>
        <xdr:cNvPr id="670" name="直線コネクタ 669">
          <a:extLst>
            <a:ext uri="{FF2B5EF4-FFF2-40B4-BE49-F238E27FC236}">
              <a16:creationId xmlns:a16="http://schemas.microsoft.com/office/drawing/2014/main" id="{B7DE0538-9D73-4F0F-89CF-F37CB9FC1540}"/>
            </a:ext>
          </a:extLst>
        </xdr:cNvPr>
        <xdr:cNvCxnSpPr/>
      </xdr:nvCxnSpPr>
      <xdr:spPr>
        <a:xfrm flipV="1">
          <a:off x="11857038" y="13619933"/>
          <a:ext cx="8318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671" name="n_1aveValue【消防施設】&#10;有形固定資産減価償却率">
          <a:extLst>
            <a:ext uri="{FF2B5EF4-FFF2-40B4-BE49-F238E27FC236}">
              <a16:creationId xmlns:a16="http://schemas.microsoft.com/office/drawing/2014/main" id="{62E64BB7-B539-4604-A003-53AAFA6E556B}"/>
            </a:ext>
          </a:extLst>
        </xdr:cNvPr>
        <xdr:cNvSpPr txBox="1"/>
      </xdr:nvSpPr>
      <xdr:spPr>
        <a:xfrm>
          <a:off x="14123044" y="1328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672" name="n_2aveValue【消防施設】&#10;有形固定資産減価償却率">
          <a:extLst>
            <a:ext uri="{FF2B5EF4-FFF2-40B4-BE49-F238E27FC236}">
              <a16:creationId xmlns:a16="http://schemas.microsoft.com/office/drawing/2014/main" id="{AAC6C4F0-6E76-40AD-96FD-37A80A1EA927}"/>
            </a:ext>
          </a:extLst>
        </xdr:cNvPr>
        <xdr:cNvSpPr txBox="1"/>
      </xdr:nvSpPr>
      <xdr:spPr>
        <a:xfrm>
          <a:off x="13318182" y="133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673" name="n_3aveValue【消防施設】&#10;有形固定資産減価償却率">
          <a:extLst>
            <a:ext uri="{FF2B5EF4-FFF2-40B4-BE49-F238E27FC236}">
              <a16:creationId xmlns:a16="http://schemas.microsoft.com/office/drawing/2014/main" id="{9DDA5AF2-34C3-40A3-878F-C9B2B6B3B100}"/>
            </a:ext>
          </a:extLst>
        </xdr:cNvPr>
        <xdr:cNvSpPr txBox="1"/>
      </xdr:nvSpPr>
      <xdr:spPr>
        <a:xfrm>
          <a:off x="12500619" y="133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674" name="n_4aveValue【消防施設】&#10;有形固定資産減価償却率">
          <a:extLst>
            <a:ext uri="{FF2B5EF4-FFF2-40B4-BE49-F238E27FC236}">
              <a16:creationId xmlns:a16="http://schemas.microsoft.com/office/drawing/2014/main" id="{A157C9D8-204B-481D-83F3-7A15556A8F1C}"/>
            </a:ext>
          </a:extLst>
        </xdr:cNvPr>
        <xdr:cNvSpPr txBox="1"/>
      </xdr:nvSpPr>
      <xdr:spPr>
        <a:xfrm>
          <a:off x="11668769" y="132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675" name="n_1mainValue【消防施設】&#10;有形固定資産減価償却率">
          <a:extLst>
            <a:ext uri="{FF2B5EF4-FFF2-40B4-BE49-F238E27FC236}">
              <a16:creationId xmlns:a16="http://schemas.microsoft.com/office/drawing/2014/main" id="{BD89D686-2854-4D7B-8255-763B41C533E0}"/>
            </a:ext>
          </a:extLst>
        </xdr:cNvPr>
        <xdr:cNvSpPr txBox="1"/>
      </xdr:nvSpPr>
      <xdr:spPr>
        <a:xfrm>
          <a:off x="14123044" y="137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676" name="n_2mainValue【消防施設】&#10;有形固定資産減価償却率">
          <a:extLst>
            <a:ext uri="{FF2B5EF4-FFF2-40B4-BE49-F238E27FC236}">
              <a16:creationId xmlns:a16="http://schemas.microsoft.com/office/drawing/2014/main" id="{693D5B20-FA9D-45F6-B5FA-D4646C5457EC}"/>
            </a:ext>
          </a:extLst>
        </xdr:cNvPr>
        <xdr:cNvSpPr txBox="1"/>
      </xdr:nvSpPr>
      <xdr:spPr>
        <a:xfrm>
          <a:off x="13318182"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77" name="n_3mainValue【消防施設】&#10;有形固定資産減価償却率">
          <a:extLst>
            <a:ext uri="{FF2B5EF4-FFF2-40B4-BE49-F238E27FC236}">
              <a16:creationId xmlns:a16="http://schemas.microsoft.com/office/drawing/2014/main" id="{8004CDFB-2C7F-4BB9-BB5B-D9E408244FE9}"/>
            </a:ext>
          </a:extLst>
        </xdr:cNvPr>
        <xdr:cNvSpPr txBox="1"/>
      </xdr:nvSpPr>
      <xdr:spPr>
        <a:xfrm>
          <a:off x="12500619" y="136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678" name="n_4mainValue【消防施設】&#10;有形固定資産減価償却率">
          <a:extLst>
            <a:ext uri="{FF2B5EF4-FFF2-40B4-BE49-F238E27FC236}">
              <a16:creationId xmlns:a16="http://schemas.microsoft.com/office/drawing/2014/main" id="{8C33A87B-95A2-48DE-8BC9-5F14A92FAB2A}"/>
            </a:ext>
          </a:extLst>
        </xdr:cNvPr>
        <xdr:cNvSpPr txBox="1"/>
      </xdr:nvSpPr>
      <xdr:spPr>
        <a:xfrm>
          <a:off x="11668769"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2A220265-06E5-45EC-B016-35D595DB957A}"/>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E2EEA298-2B1E-4560-8F8E-3426B5E26C2A}"/>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A1B764C-8BAC-48FC-8037-0A3228AB1696}"/>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5EB10300-8283-480A-94DF-C86A6AF0F82B}"/>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86F0943-51B3-492B-8F4F-DC33A550CB19}"/>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B055D4AA-7C5C-40E8-8CC0-7D153AC9CBB9}"/>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F3502D6-7E07-4C25-A3CC-406621AD5781}"/>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7D21FEFF-15D6-41CA-A788-82272445A885}"/>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3E23E921-4F15-4E21-9865-08C240936541}"/>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58834B49-A2D3-41EE-8E6D-F8CFE65C1688}"/>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DBDA71EC-15CF-4580-8FDA-E377DC34EB19}"/>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E3722AE1-1CE7-47F4-A4D5-D6B001AB0F11}"/>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9C045F24-41F9-4196-ACE4-94B6C7E2D534}"/>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C2175272-6EF6-4D52-85ED-E57B70A6036F}"/>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9CA885B3-7CF8-4423-A388-67E0D4976F62}"/>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B24293F5-C307-4D6A-99CE-8B848C9345EA}"/>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B2E325AD-5030-4BE2-A962-FCD4C40A4030}"/>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2F3F8036-5998-4C3A-B226-767074273878}"/>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5593867A-87A6-438B-9120-FE0F9D716001}"/>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B0EF7B88-2595-4FE9-B4DA-2829A984AF13}"/>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7021A060-CA99-442B-BF29-D2E107323B3B}"/>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A5CDDC83-74A7-4A5E-8839-47AA42483D77}"/>
            </a:ext>
          </a:extLst>
        </xdr:cNvPr>
        <xdr:cNvCxnSpPr/>
      </xdr:nvCxnSpPr>
      <xdr:spPr>
        <a:xfrm flipV="1">
          <a:off x="20503514" y="12792075"/>
          <a:ext cx="0" cy="116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D590F8B4-27C7-47BF-82D8-7728CFD16367}"/>
            </a:ext>
          </a:extLst>
        </xdr:cNvPr>
        <xdr:cNvSpPr txBox="1"/>
      </xdr:nvSpPr>
      <xdr:spPr>
        <a:xfrm>
          <a:off x="20542250" y="13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7094BC43-CF00-4CD5-9784-772BCC1F8891}"/>
            </a:ext>
          </a:extLst>
        </xdr:cNvPr>
        <xdr:cNvCxnSpPr/>
      </xdr:nvCxnSpPr>
      <xdr:spPr>
        <a:xfrm>
          <a:off x="20429538" y="139594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9EEEF03F-98C6-4ABE-9A58-F6BEC4AF2755}"/>
            </a:ext>
          </a:extLst>
        </xdr:cNvPr>
        <xdr:cNvSpPr txBox="1"/>
      </xdr:nvSpPr>
      <xdr:spPr>
        <a:xfrm>
          <a:off x="2054225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12A8D75D-6B87-4046-8A3A-7A8DDD77ABC2}"/>
            </a:ext>
          </a:extLst>
        </xdr:cNvPr>
        <xdr:cNvCxnSpPr/>
      </xdr:nvCxnSpPr>
      <xdr:spPr>
        <a:xfrm>
          <a:off x="20429538" y="127920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3033DE78-B50C-4343-A42F-FC7C9ECA734F}"/>
            </a:ext>
          </a:extLst>
        </xdr:cNvPr>
        <xdr:cNvSpPr txBox="1"/>
      </xdr:nvSpPr>
      <xdr:spPr>
        <a:xfrm>
          <a:off x="20542250" y="1350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1A742CCC-CF22-45FF-8E9D-5F3817FDC918}"/>
            </a:ext>
          </a:extLst>
        </xdr:cNvPr>
        <xdr:cNvSpPr/>
      </xdr:nvSpPr>
      <xdr:spPr>
        <a:xfrm>
          <a:off x="20453350" y="1364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13EA0E2F-678F-4C38-BBAE-DDA0CE7C2C70}"/>
            </a:ext>
          </a:extLst>
        </xdr:cNvPr>
        <xdr:cNvSpPr/>
      </xdr:nvSpPr>
      <xdr:spPr>
        <a:xfrm>
          <a:off x="19686588" y="136442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4DCC5A2B-6EF3-476D-B404-4398197AA827}"/>
            </a:ext>
          </a:extLst>
        </xdr:cNvPr>
        <xdr:cNvSpPr/>
      </xdr:nvSpPr>
      <xdr:spPr>
        <a:xfrm>
          <a:off x="18854738" y="1365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0374854D-C637-432B-9608-8B924D4147D6}"/>
            </a:ext>
          </a:extLst>
        </xdr:cNvPr>
        <xdr:cNvSpPr/>
      </xdr:nvSpPr>
      <xdr:spPr>
        <a:xfrm>
          <a:off x="18037175" y="136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9E1915F5-611D-45F4-99E5-42DD8DD2FC1D}"/>
            </a:ext>
          </a:extLst>
        </xdr:cNvPr>
        <xdr:cNvSpPr/>
      </xdr:nvSpPr>
      <xdr:spPr>
        <a:xfrm>
          <a:off x="17219613" y="1365796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3DD34D6-0FA2-4383-AF42-2A7BEF04EAF1}"/>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D034123-0025-4F62-BC74-F5D597DCCD7C}"/>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FDF8D07-F17F-4C90-99D7-6D792210CED8}"/>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843B945-D653-4B28-B17A-437E66AD60A4}"/>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5BAE009-9535-4C7D-BA75-E7EBB8BB66A3}"/>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16" name="楕円 715">
          <a:extLst>
            <a:ext uri="{FF2B5EF4-FFF2-40B4-BE49-F238E27FC236}">
              <a16:creationId xmlns:a16="http://schemas.microsoft.com/office/drawing/2014/main" id="{4B166B91-AE86-4564-85FE-6A036D3A7B45}"/>
            </a:ext>
          </a:extLst>
        </xdr:cNvPr>
        <xdr:cNvSpPr/>
      </xdr:nvSpPr>
      <xdr:spPr>
        <a:xfrm>
          <a:off x="2045335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17" name="【消防施設】&#10;一人当たり面積該当値テキスト">
          <a:extLst>
            <a:ext uri="{FF2B5EF4-FFF2-40B4-BE49-F238E27FC236}">
              <a16:creationId xmlns:a16="http://schemas.microsoft.com/office/drawing/2014/main" id="{5F919EAF-2AA9-4496-A752-907955D4B551}"/>
            </a:ext>
          </a:extLst>
        </xdr:cNvPr>
        <xdr:cNvSpPr txBox="1"/>
      </xdr:nvSpPr>
      <xdr:spPr>
        <a:xfrm>
          <a:off x="20542250" y="13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8" name="楕円 717">
          <a:extLst>
            <a:ext uri="{FF2B5EF4-FFF2-40B4-BE49-F238E27FC236}">
              <a16:creationId xmlns:a16="http://schemas.microsoft.com/office/drawing/2014/main" id="{AC283BE8-61D5-44C2-8000-B1CD6F3528AC}"/>
            </a:ext>
          </a:extLst>
        </xdr:cNvPr>
        <xdr:cNvSpPr/>
      </xdr:nvSpPr>
      <xdr:spPr>
        <a:xfrm>
          <a:off x="19686588" y="137947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719" name="直線コネクタ 718">
          <a:extLst>
            <a:ext uri="{FF2B5EF4-FFF2-40B4-BE49-F238E27FC236}">
              <a16:creationId xmlns:a16="http://schemas.microsoft.com/office/drawing/2014/main" id="{C9BE779F-D180-45EA-AD02-AD40DB156F87}"/>
            </a:ext>
          </a:extLst>
        </xdr:cNvPr>
        <xdr:cNvCxnSpPr/>
      </xdr:nvCxnSpPr>
      <xdr:spPr>
        <a:xfrm flipV="1">
          <a:off x="19737388" y="13840968"/>
          <a:ext cx="766762"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0" name="楕円 719">
          <a:extLst>
            <a:ext uri="{FF2B5EF4-FFF2-40B4-BE49-F238E27FC236}">
              <a16:creationId xmlns:a16="http://schemas.microsoft.com/office/drawing/2014/main" id="{FE93ACD9-9A38-4F36-AF81-A4A35F53E1DC}"/>
            </a:ext>
          </a:extLst>
        </xdr:cNvPr>
        <xdr:cNvSpPr/>
      </xdr:nvSpPr>
      <xdr:spPr>
        <a:xfrm>
          <a:off x="18854738"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1" name="直線コネクタ 720">
          <a:extLst>
            <a:ext uri="{FF2B5EF4-FFF2-40B4-BE49-F238E27FC236}">
              <a16:creationId xmlns:a16="http://schemas.microsoft.com/office/drawing/2014/main" id="{E86A27DA-7618-45B6-B3F4-0714CAABEED5}"/>
            </a:ext>
          </a:extLst>
        </xdr:cNvPr>
        <xdr:cNvCxnSpPr/>
      </xdr:nvCxnSpPr>
      <xdr:spPr>
        <a:xfrm>
          <a:off x="18905538" y="13845539"/>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2" name="楕円 721">
          <a:extLst>
            <a:ext uri="{FF2B5EF4-FFF2-40B4-BE49-F238E27FC236}">
              <a16:creationId xmlns:a16="http://schemas.microsoft.com/office/drawing/2014/main" id="{10436334-7CBD-4648-ADA6-62A671FBD5AC}"/>
            </a:ext>
          </a:extLst>
        </xdr:cNvPr>
        <xdr:cNvSpPr/>
      </xdr:nvSpPr>
      <xdr:spPr>
        <a:xfrm>
          <a:off x="18037175"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3" name="直線コネクタ 722">
          <a:extLst>
            <a:ext uri="{FF2B5EF4-FFF2-40B4-BE49-F238E27FC236}">
              <a16:creationId xmlns:a16="http://schemas.microsoft.com/office/drawing/2014/main" id="{9F191F7A-D7D0-4526-9B0A-F9C9744A393B}"/>
            </a:ext>
          </a:extLst>
        </xdr:cNvPr>
        <xdr:cNvCxnSpPr/>
      </xdr:nvCxnSpPr>
      <xdr:spPr>
        <a:xfrm>
          <a:off x="18087975" y="13845539"/>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4" name="楕円 723">
          <a:extLst>
            <a:ext uri="{FF2B5EF4-FFF2-40B4-BE49-F238E27FC236}">
              <a16:creationId xmlns:a16="http://schemas.microsoft.com/office/drawing/2014/main" id="{486EDBFD-1B67-4DDB-AD6F-B0FA0F19AD87}"/>
            </a:ext>
          </a:extLst>
        </xdr:cNvPr>
        <xdr:cNvSpPr/>
      </xdr:nvSpPr>
      <xdr:spPr>
        <a:xfrm>
          <a:off x="17219613" y="137947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5" name="直線コネクタ 724">
          <a:extLst>
            <a:ext uri="{FF2B5EF4-FFF2-40B4-BE49-F238E27FC236}">
              <a16:creationId xmlns:a16="http://schemas.microsoft.com/office/drawing/2014/main" id="{1D5C3964-1EB3-4440-9FE2-3F3E66A3FE4D}"/>
            </a:ext>
          </a:extLst>
        </xdr:cNvPr>
        <xdr:cNvCxnSpPr/>
      </xdr:nvCxnSpPr>
      <xdr:spPr>
        <a:xfrm>
          <a:off x="17270413" y="1384553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a:extLst>
            <a:ext uri="{FF2B5EF4-FFF2-40B4-BE49-F238E27FC236}">
              <a16:creationId xmlns:a16="http://schemas.microsoft.com/office/drawing/2014/main" id="{A72BC430-8D4D-4016-BDC8-7221C5841BC1}"/>
            </a:ext>
          </a:extLst>
        </xdr:cNvPr>
        <xdr:cNvSpPr txBox="1"/>
      </xdr:nvSpPr>
      <xdr:spPr>
        <a:xfrm>
          <a:off x="19504102"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a:extLst>
            <a:ext uri="{FF2B5EF4-FFF2-40B4-BE49-F238E27FC236}">
              <a16:creationId xmlns:a16="http://schemas.microsoft.com/office/drawing/2014/main" id="{9679571E-9B9D-4A6E-88F0-4AAFED287258}"/>
            </a:ext>
          </a:extLst>
        </xdr:cNvPr>
        <xdr:cNvSpPr txBox="1"/>
      </xdr:nvSpPr>
      <xdr:spPr>
        <a:xfrm>
          <a:off x="18684952" y="134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a:extLst>
            <a:ext uri="{FF2B5EF4-FFF2-40B4-BE49-F238E27FC236}">
              <a16:creationId xmlns:a16="http://schemas.microsoft.com/office/drawing/2014/main" id="{8E7A7E49-0CD4-44DE-8D2A-12F78D09D5D9}"/>
            </a:ext>
          </a:extLst>
        </xdr:cNvPr>
        <xdr:cNvSpPr txBox="1"/>
      </xdr:nvSpPr>
      <xdr:spPr>
        <a:xfrm>
          <a:off x="17867390"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a:extLst>
            <a:ext uri="{FF2B5EF4-FFF2-40B4-BE49-F238E27FC236}">
              <a16:creationId xmlns:a16="http://schemas.microsoft.com/office/drawing/2014/main" id="{65B22DA4-DE06-4680-9493-7A54CC6F3480}"/>
            </a:ext>
          </a:extLst>
        </xdr:cNvPr>
        <xdr:cNvSpPr txBox="1"/>
      </xdr:nvSpPr>
      <xdr:spPr>
        <a:xfrm>
          <a:off x="17049827" y="134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0" name="n_1mainValue【消防施設】&#10;一人当たり面積">
          <a:extLst>
            <a:ext uri="{FF2B5EF4-FFF2-40B4-BE49-F238E27FC236}">
              <a16:creationId xmlns:a16="http://schemas.microsoft.com/office/drawing/2014/main" id="{E1CAB52B-39F8-4878-B5AD-B8F0E575CEB3}"/>
            </a:ext>
          </a:extLst>
        </xdr:cNvPr>
        <xdr:cNvSpPr txBox="1"/>
      </xdr:nvSpPr>
      <xdr:spPr>
        <a:xfrm>
          <a:off x="19504102"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1" name="n_2mainValue【消防施設】&#10;一人当たり面積">
          <a:extLst>
            <a:ext uri="{FF2B5EF4-FFF2-40B4-BE49-F238E27FC236}">
              <a16:creationId xmlns:a16="http://schemas.microsoft.com/office/drawing/2014/main" id="{5FA35ED8-11E5-41B4-8DC7-AC4D581E71FF}"/>
            </a:ext>
          </a:extLst>
        </xdr:cNvPr>
        <xdr:cNvSpPr txBox="1"/>
      </xdr:nvSpPr>
      <xdr:spPr>
        <a:xfrm>
          <a:off x="18684952"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2" name="n_3mainValue【消防施設】&#10;一人当たり面積">
          <a:extLst>
            <a:ext uri="{FF2B5EF4-FFF2-40B4-BE49-F238E27FC236}">
              <a16:creationId xmlns:a16="http://schemas.microsoft.com/office/drawing/2014/main" id="{9454D186-D59E-447B-8802-50C53EB0ED52}"/>
            </a:ext>
          </a:extLst>
        </xdr:cNvPr>
        <xdr:cNvSpPr txBox="1"/>
      </xdr:nvSpPr>
      <xdr:spPr>
        <a:xfrm>
          <a:off x="17867390"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3" name="n_4mainValue【消防施設】&#10;一人当たり面積">
          <a:extLst>
            <a:ext uri="{FF2B5EF4-FFF2-40B4-BE49-F238E27FC236}">
              <a16:creationId xmlns:a16="http://schemas.microsoft.com/office/drawing/2014/main" id="{B1FE8E25-ADA6-468F-B5B2-16B981B15E38}"/>
            </a:ext>
          </a:extLst>
        </xdr:cNvPr>
        <xdr:cNvSpPr txBox="1"/>
      </xdr:nvSpPr>
      <xdr:spPr>
        <a:xfrm>
          <a:off x="17049827"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7D4FDD2-8C04-41C8-99AE-B9F31016AF12}"/>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B26E2823-440D-423D-B50B-5A2D78206499}"/>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83167947-3EB8-47C1-A883-BA181BB6F61B}"/>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8F5D0C61-DB34-475E-A07D-734E841B8C48}"/>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52077D4-CD17-4F59-BA14-1B32D8B2BFFA}"/>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57A29BDA-A6E9-4F10-83B1-18A1F93CF4BC}"/>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D5923EEE-61BC-4E86-8A99-4B294D51742C}"/>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EBB04E7D-375D-4659-8407-08DFAAFD651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5B1C2143-2123-4ADD-BBA9-240E051A42F0}"/>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6C9AF966-A639-46F5-8EC6-A9F78BC72BEA}"/>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ACE9DC29-5079-42D7-8A3D-E717376B9BF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10108D96-BBFB-46AF-AF5C-4866301D531E}"/>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92A5C78-9F43-49F5-ABC7-3D833A169FCB}"/>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5D035FDB-15C4-4BB9-9C7A-3ADF4028FCC4}"/>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6B011F9B-6C07-4A88-8E01-96FE416C13D9}"/>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B6654ED7-11F0-4BAA-899E-F7798066C2B3}"/>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79CAEA81-577E-4D6E-9D01-54168A8B79AA}"/>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4E8C1A6-25CE-4740-B479-BF2123B297F8}"/>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831038CD-21C9-4BC2-83AA-B57EBCC0C41F}"/>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236BE2EB-0BAF-4748-B7F7-9C7434306885}"/>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5EE499A-9653-47CB-B17C-2E099F2FDEFA}"/>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C7D4E000-6D5B-465A-B4D7-3DC579D6A8B5}"/>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A988DE70-2A4C-4E6C-A79C-04255D29AFBA}"/>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0D4719D-ED03-465F-BDF0-111143BAFE79}"/>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210A2078-28A8-4392-A817-34753B61A785}"/>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97FB6755-8D74-417F-BCE5-370D4AB80EDB}"/>
            </a:ext>
          </a:extLst>
        </xdr:cNvPr>
        <xdr:cNvCxnSpPr/>
      </xdr:nvCxnSpPr>
      <xdr:spPr>
        <a:xfrm flipV="1">
          <a:off x="15104427" y="1624801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9BFF2ABC-6B24-4E77-8DFC-2E44E22533E1}"/>
            </a:ext>
          </a:extLst>
        </xdr:cNvPr>
        <xdr:cNvSpPr txBox="1"/>
      </xdr:nvSpPr>
      <xdr:spPr>
        <a:xfrm>
          <a:off x="15143163" y="177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31716084-6616-438D-BE4C-C736DA5F7F7F}"/>
            </a:ext>
          </a:extLst>
        </xdr:cNvPr>
        <xdr:cNvCxnSpPr/>
      </xdr:nvCxnSpPr>
      <xdr:spPr>
        <a:xfrm>
          <a:off x="15016163" y="177845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15EAA876-4B01-42CF-9D46-35854331D191}"/>
            </a:ext>
          </a:extLst>
        </xdr:cNvPr>
        <xdr:cNvSpPr txBox="1"/>
      </xdr:nvSpPr>
      <xdr:spPr>
        <a:xfrm>
          <a:off x="15143163" y="16023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691713B4-FD72-40FE-8DCD-92133CAA9818}"/>
            </a:ext>
          </a:extLst>
        </xdr:cNvPr>
        <xdr:cNvCxnSpPr/>
      </xdr:nvCxnSpPr>
      <xdr:spPr>
        <a:xfrm>
          <a:off x="15016163" y="1624801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4" name="【庁舎】&#10;有形固定資産減価償却率平均値テキスト">
          <a:extLst>
            <a:ext uri="{FF2B5EF4-FFF2-40B4-BE49-F238E27FC236}">
              <a16:creationId xmlns:a16="http://schemas.microsoft.com/office/drawing/2014/main" id="{10A3FB9C-2C71-4323-A870-04CDE4EECA89}"/>
            </a:ext>
          </a:extLst>
        </xdr:cNvPr>
        <xdr:cNvSpPr txBox="1"/>
      </xdr:nvSpPr>
      <xdr:spPr>
        <a:xfrm>
          <a:off x="15143163" y="1684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35E68E85-93D3-433E-A6F3-C3F3F9D80783}"/>
            </a:ext>
          </a:extLst>
        </xdr:cNvPr>
        <xdr:cNvSpPr/>
      </xdr:nvSpPr>
      <xdr:spPr>
        <a:xfrm>
          <a:off x="15054263" y="1699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68891C80-70AD-49C5-B586-986128ED721E}"/>
            </a:ext>
          </a:extLst>
        </xdr:cNvPr>
        <xdr:cNvSpPr/>
      </xdr:nvSpPr>
      <xdr:spPr>
        <a:xfrm>
          <a:off x="14273213" y="1701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50342EF0-9846-48DA-A90A-C7E926A4B83D}"/>
            </a:ext>
          </a:extLst>
        </xdr:cNvPr>
        <xdr:cNvSpPr/>
      </xdr:nvSpPr>
      <xdr:spPr>
        <a:xfrm>
          <a:off x="13455650" y="170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90826F98-77BC-4774-BA8F-8A98E026515C}"/>
            </a:ext>
          </a:extLst>
        </xdr:cNvPr>
        <xdr:cNvSpPr/>
      </xdr:nvSpPr>
      <xdr:spPr>
        <a:xfrm>
          <a:off x="12638088" y="170658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5FEFEE03-EB76-4B0C-B4C9-FF59A8FCB3C5}"/>
            </a:ext>
          </a:extLst>
        </xdr:cNvPr>
        <xdr:cNvSpPr/>
      </xdr:nvSpPr>
      <xdr:spPr>
        <a:xfrm>
          <a:off x="11806238" y="1705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634A453-6496-45A9-AD5E-EEBBDBF69670}"/>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ED93060-470E-4ECF-9748-07EF6E48C936}"/>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565BCE2-DCAF-4375-8A91-597B6AACD8E5}"/>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90275B2-A0F1-47EC-B0A1-4B44AAC7A495}"/>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F3C7A45-156B-4E13-92D9-366A712AADD2}"/>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5" name="楕円 774">
          <a:extLst>
            <a:ext uri="{FF2B5EF4-FFF2-40B4-BE49-F238E27FC236}">
              <a16:creationId xmlns:a16="http://schemas.microsoft.com/office/drawing/2014/main" id="{465985D0-45E6-4C45-9A7D-0C0BEA81E9FF}"/>
            </a:ext>
          </a:extLst>
        </xdr:cNvPr>
        <xdr:cNvSpPr/>
      </xdr:nvSpPr>
      <xdr:spPr>
        <a:xfrm>
          <a:off x="15054263"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76" name="【庁舎】&#10;有形固定資産減価償却率該当値テキスト">
          <a:extLst>
            <a:ext uri="{FF2B5EF4-FFF2-40B4-BE49-F238E27FC236}">
              <a16:creationId xmlns:a16="http://schemas.microsoft.com/office/drawing/2014/main" id="{06E62B95-3245-47A2-BCEB-505158496B08}"/>
            </a:ext>
          </a:extLst>
        </xdr:cNvPr>
        <xdr:cNvSpPr txBox="1"/>
      </xdr:nvSpPr>
      <xdr:spPr>
        <a:xfrm>
          <a:off x="15143163" y="1722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77" name="楕円 776">
          <a:extLst>
            <a:ext uri="{FF2B5EF4-FFF2-40B4-BE49-F238E27FC236}">
              <a16:creationId xmlns:a16="http://schemas.microsoft.com/office/drawing/2014/main" id="{90E47E5E-158A-45E9-ACA2-E0EBABCDB081}"/>
            </a:ext>
          </a:extLst>
        </xdr:cNvPr>
        <xdr:cNvSpPr/>
      </xdr:nvSpPr>
      <xdr:spPr>
        <a:xfrm>
          <a:off x="14273213"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149679</xdr:rowOff>
    </xdr:to>
    <xdr:cxnSp macro="">
      <xdr:nvCxnSpPr>
        <xdr:cNvPr id="778" name="直線コネクタ 777">
          <a:extLst>
            <a:ext uri="{FF2B5EF4-FFF2-40B4-BE49-F238E27FC236}">
              <a16:creationId xmlns:a16="http://schemas.microsoft.com/office/drawing/2014/main" id="{83A9DA60-B6F5-48B2-994A-EB3AEDAD53E6}"/>
            </a:ext>
          </a:extLst>
        </xdr:cNvPr>
        <xdr:cNvCxnSpPr/>
      </xdr:nvCxnSpPr>
      <xdr:spPr>
        <a:xfrm>
          <a:off x="14324013" y="17257123"/>
          <a:ext cx="7810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779" name="楕円 778">
          <a:extLst>
            <a:ext uri="{FF2B5EF4-FFF2-40B4-BE49-F238E27FC236}">
              <a16:creationId xmlns:a16="http://schemas.microsoft.com/office/drawing/2014/main" id="{D785D54C-C538-4F82-AB26-94CF64B18F8B}"/>
            </a:ext>
          </a:extLst>
        </xdr:cNvPr>
        <xdr:cNvSpPr/>
      </xdr:nvSpPr>
      <xdr:spPr>
        <a:xfrm>
          <a:off x="1345565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97427</xdr:rowOff>
    </xdr:from>
    <xdr:to>
      <xdr:col>81</xdr:col>
      <xdr:colOff>50800</xdr:colOff>
      <xdr:row>105</xdr:row>
      <xdr:rowOff>112123</xdr:rowOff>
    </xdr:to>
    <xdr:cxnSp macro="">
      <xdr:nvCxnSpPr>
        <xdr:cNvPr id="780" name="直線コネクタ 779">
          <a:extLst>
            <a:ext uri="{FF2B5EF4-FFF2-40B4-BE49-F238E27FC236}">
              <a16:creationId xmlns:a16="http://schemas.microsoft.com/office/drawing/2014/main" id="{FE03084B-16C0-4D48-9BBB-7AF866A44B97}"/>
            </a:ext>
          </a:extLst>
        </xdr:cNvPr>
        <xdr:cNvCxnSpPr/>
      </xdr:nvCxnSpPr>
      <xdr:spPr>
        <a:xfrm>
          <a:off x="13506450" y="17242427"/>
          <a:ext cx="817563"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81" name="楕円 780">
          <a:extLst>
            <a:ext uri="{FF2B5EF4-FFF2-40B4-BE49-F238E27FC236}">
              <a16:creationId xmlns:a16="http://schemas.microsoft.com/office/drawing/2014/main" id="{C7DAF371-0271-4355-8C40-A8E19F91C0F5}"/>
            </a:ext>
          </a:extLst>
        </xdr:cNvPr>
        <xdr:cNvSpPr/>
      </xdr:nvSpPr>
      <xdr:spPr>
        <a:xfrm>
          <a:off x="12638088" y="171589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97427</xdr:rowOff>
    </xdr:to>
    <xdr:cxnSp macro="">
      <xdr:nvCxnSpPr>
        <xdr:cNvPr id="782" name="直線コネクタ 781">
          <a:extLst>
            <a:ext uri="{FF2B5EF4-FFF2-40B4-BE49-F238E27FC236}">
              <a16:creationId xmlns:a16="http://schemas.microsoft.com/office/drawing/2014/main" id="{002F032D-37BE-4CC9-8125-A532ECCC56ED}"/>
            </a:ext>
          </a:extLst>
        </xdr:cNvPr>
        <xdr:cNvCxnSpPr/>
      </xdr:nvCxnSpPr>
      <xdr:spPr>
        <a:xfrm>
          <a:off x="12688888" y="17209770"/>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83" name="楕円 782">
          <a:extLst>
            <a:ext uri="{FF2B5EF4-FFF2-40B4-BE49-F238E27FC236}">
              <a16:creationId xmlns:a16="http://schemas.microsoft.com/office/drawing/2014/main" id="{52B27480-6D48-4606-879C-D5ECFC96CCAD}"/>
            </a:ext>
          </a:extLst>
        </xdr:cNvPr>
        <xdr:cNvSpPr/>
      </xdr:nvSpPr>
      <xdr:spPr>
        <a:xfrm>
          <a:off x="11806238"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64770</xdr:rowOff>
    </xdr:to>
    <xdr:cxnSp macro="">
      <xdr:nvCxnSpPr>
        <xdr:cNvPr id="784" name="直線コネクタ 783">
          <a:extLst>
            <a:ext uri="{FF2B5EF4-FFF2-40B4-BE49-F238E27FC236}">
              <a16:creationId xmlns:a16="http://schemas.microsoft.com/office/drawing/2014/main" id="{ED2DD4B3-BC64-4D37-B4B7-87CB1944399A}"/>
            </a:ext>
          </a:extLst>
        </xdr:cNvPr>
        <xdr:cNvCxnSpPr/>
      </xdr:nvCxnSpPr>
      <xdr:spPr>
        <a:xfrm>
          <a:off x="11857038" y="17198339"/>
          <a:ext cx="8318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5" name="n_1aveValue【庁舎】&#10;有形固定資産減価償却率">
          <a:extLst>
            <a:ext uri="{FF2B5EF4-FFF2-40B4-BE49-F238E27FC236}">
              <a16:creationId xmlns:a16="http://schemas.microsoft.com/office/drawing/2014/main" id="{D9F59CDB-F681-4475-A7B6-639519AC20E2}"/>
            </a:ext>
          </a:extLst>
        </xdr:cNvPr>
        <xdr:cNvSpPr txBox="1"/>
      </xdr:nvSpPr>
      <xdr:spPr>
        <a:xfrm>
          <a:off x="14123044" y="1679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6" name="n_2aveValue【庁舎】&#10;有形固定資産減価償却率">
          <a:extLst>
            <a:ext uri="{FF2B5EF4-FFF2-40B4-BE49-F238E27FC236}">
              <a16:creationId xmlns:a16="http://schemas.microsoft.com/office/drawing/2014/main" id="{6F67235A-6B37-4CFA-9184-8171EA497718}"/>
            </a:ext>
          </a:extLst>
        </xdr:cNvPr>
        <xdr:cNvSpPr txBox="1"/>
      </xdr:nvSpPr>
      <xdr:spPr>
        <a:xfrm>
          <a:off x="13318182"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7" name="n_3aveValue【庁舎】&#10;有形固定資産減価償却率">
          <a:extLst>
            <a:ext uri="{FF2B5EF4-FFF2-40B4-BE49-F238E27FC236}">
              <a16:creationId xmlns:a16="http://schemas.microsoft.com/office/drawing/2014/main" id="{49CE7D1A-9762-4255-A788-9BE25FF380BC}"/>
            </a:ext>
          </a:extLst>
        </xdr:cNvPr>
        <xdr:cNvSpPr txBox="1"/>
      </xdr:nvSpPr>
      <xdr:spPr>
        <a:xfrm>
          <a:off x="12500619"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8" name="n_4aveValue【庁舎】&#10;有形固定資産減価償却率">
          <a:extLst>
            <a:ext uri="{FF2B5EF4-FFF2-40B4-BE49-F238E27FC236}">
              <a16:creationId xmlns:a16="http://schemas.microsoft.com/office/drawing/2014/main" id="{C23A0057-8595-49B5-AA6C-B63319AE05AD}"/>
            </a:ext>
          </a:extLst>
        </xdr:cNvPr>
        <xdr:cNvSpPr txBox="1"/>
      </xdr:nvSpPr>
      <xdr:spPr>
        <a:xfrm>
          <a:off x="11668769"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789" name="n_1mainValue【庁舎】&#10;有形固定資産減価償却率">
          <a:extLst>
            <a:ext uri="{FF2B5EF4-FFF2-40B4-BE49-F238E27FC236}">
              <a16:creationId xmlns:a16="http://schemas.microsoft.com/office/drawing/2014/main" id="{505BDE3B-C40F-44DF-B63C-39CEDE81BA9C}"/>
            </a:ext>
          </a:extLst>
        </xdr:cNvPr>
        <xdr:cNvSpPr txBox="1"/>
      </xdr:nvSpPr>
      <xdr:spPr>
        <a:xfrm>
          <a:off x="14123044" y="1729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790" name="n_2mainValue【庁舎】&#10;有形固定資産減価償却率">
          <a:extLst>
            <a:ext uri="{FF2B5EF4-FFF2-40B4-BE49-F238E27FC236}">
              <a16:creationId xmlns:a16="http://schemas.microsoft.com/office/drawing/2014/main" id="{211C8F46-E0D9-4980-AFB9-F3BC8A723424}"/>
            </a:ext>
          </a:extLst>
        </xdr:cNvPr>
        <xdr:cNvSpPr txBox="1"/>
      </xdr:nvSpPr>
      <xdr:spPr>
        <a:xfrm>
          <a:off x="13318182" y="1728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1" name="n_3mainValue【庁舎】&#10;有形固定資産減価償却率">
          <a:extLst>
            <a:ext uri="{FF2B5EF4-FFF2-40B4-BE49-F238E27FC236}">
              <a16:creationId xmlns:a16="http://schemas.microsoft.com/office/drawing/2014/main" id="{23DFD815-7C4D-4483-A35B-7CED11A1BD19}"/>
            </a:ext>
          </a:extLst>
        </xdr:cNvPr>
        <xdr:cNvSpPr txBox="1"/>
      </xdr:nvSpPr>
      <xdr:spPr>
        <a:xfrm>
          <a:off x="12500619"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92" name="n_4mainValue【庁舎】&#10;有形固定資産減価償却率">
          <a:extLst>
            <a:ext uri="{FF2B5EF4-FFF2-40B4-BE49-F238E27FC236}">
              <a16:creationId xmlns:a16="http://schemas.microsoft.com/office/drawing/2014/main" id="{4A78EB86-B5C7-410A-A222-2EEC80419B99}"/>
            </a:ext>
          </a:extLst>
        </xdr:cNvPr>
        <xdr:cNvSpPr txBox="1"/>
      </xdr:nvSpPr>
      <xdr:spPr>
        <a:xfrm>
          <a:off x="11668769"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5E4BFD3-BE97-4941-96B5-A8945A2C0229}"/>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9F951FB4-507E-4B48-86B5-CE6FBF5FFAEE}"/>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AB9038EB-81D6-49ED-B5AF-98775E5A8F5F}"/>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F27F507-50E4-4CF8-BEA0-1FC15E969A0D}"/>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C16C6B8-3316-43D1-A6B9-F37DC67524F9}"/>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50DBE44B-75A8-4125-B284-37BF3507AAAA}"/>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BF5435EC-82A4-4CF8-B87C-4ADA7BE8C4C7}"/>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3A474EEE-BAC2-4014-BC41-523D10926C5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E483C87-5531-41EA-AE80-1EAF6A454782}"/>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654654BD-9718-4F5C-B496-D93528E7C75D}"/>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86343669-36F6-4CBF-9A3D-3A63AF9BC8C1}"/>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FC556ABD-3696-47D9-B0DA-31ED18EB288E}"/>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D275A552-AEDE-4423-A968-D4958714F53D}"/>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37090A6-E4DA-4629-99B8-764E7C443DDD}"/>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237CCB16-C6ED-484D-88CD-23E1BC39F529}"/>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31AE292C-3569-4DA9-B678-626AF630CFC9}"/>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F8E11691-A2AA-4D96-8E2C-0ECB018C23AA}"/>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A09B0E8E-F284-4EFD-A4DA-3D3D6E6F4874}"/>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976EC958-4D6B-4C4C-84DB-B6D9A83B35B8}"/>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707AFAE4-B69A-4E91-A224-862CAAA17E74}"/>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40254166-532B-4FA5-83D2-AC7C798BFB73}"/>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5681075B-D5B5-43D6-BE88-80FC04DA7858}"/>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BDEE05FD-B05F-4801-BE03-B5E815B0539D}"/>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D9D05CE2-94E2-4DD0-B362-0DB69BFD96F9}"/>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31E1BB1-4432-4289-94D7-F49D26502602}"/>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76FADE11-FB32-4EDE-9730-48B9CCCD5DD5}"/>
            </a:ext>
          </a:extLst>
        </xdr:cNvPr>
        <xdr:cNvCxnSpPr/>
      </xdr:nvCxnSpPr>
      <xdr:spPr>
        <a:xfrm flipV="1">
          <a:off x="20503514" y="1620066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8FBF8758-4D49-4BB4-A91D-052543F72A17}"/>
            </a:ext>
          </a:extLst>
        </xdr:cNvPr>
        <xdr:cNvSpPr txBox="1"/>
      </xdr:nvSpPr>
      <xdr:spPr>
        <a:xfrm>
          <a:off x="20542250" y="176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9B77956C-0884-4957-95E6-A14ACC552D22}"/>
            </a:ext>
          </a:extLst>
        </xdr:cNvPr>
        <xdr:cNvCxnSpPr/>
      </xdr:nvCxnSpPr>
      <xdr:spPr>
        <a:xfrm>
          <a:off x="20429538" y="176277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82CAE02E-B8B8-4E86-96EA-CE418D33F2E4}"/>
            </a:ext>
          </a:extLst>
        </xdr:cNvPr>
        <xdr:cNvSpPr txBox="1"/>
      </xdr:nvSpPr>
      <xdr:spPr>
        <a:xfrm>
          <a:off x="20542250" y="159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57032CA2-9150-4B58-A3D9-AE3F98935FDE}"/>
            </a:ext>
          </a:extLst>
        </xdr:cNvPr>
        <xdr:cNvCxnSpPr/>
      </xdr:nvCxnSpPr>
      <xdr:spPr>
        <a:xfrm>
          <a:off x="20429538" y="162006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BAF5241C-6446-442F-A3AF-641C5E4C394E}"/>
            </a:ext>
          </a:extLst>
        </xdr:cNvPr>
        <xdr:cNvSpPr txBox="1"/>
      </xdr:nvSpPr>
      <xdr:spPr>
        <a:xfrm>
          <a:off x="20542250" y="1706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06B53BD0-B06E-4EBB-A35C-158F067E7740}"/>
            </a:ext>
          </a:extLst>
        </xdr:cNvPr>
        <xdr:cNvSpPr/>
      </xdr:nvSpPr>
      <xdr:spPr>
        <a:xfrm>
          <a:off x="20453350" y="172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954EC08B-EC7B-48B9-AB09-A39636CB9DFF}"/>
            </a:ext>
          </a:extLst>
        </xdr:cNvPr>
        <xdr:cNvSpPr/>
      </xdr:nvSpPr>
      <xdr:spPr>
        <a:xfrm>
          <a:off x="19686588" y="1722101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7CA6E926-7F38-45CC-8A3A-2FC5D784534B}"/>
            </a:ext>
          </a:extLst>
        </xdr:cNvPr>
        <xdr:cNvSpPr/>
      </xdr:nvSpPr>
      <xdr:spPr>
        <a:xfrm>
          <a:off x="18854738" y="17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872B975A-C583-4E7C-A4CE-B4CD77620752}"/>
            </a:ext>
          </a:extLst>
        </xdr:cNvPr>
        <xdr:cNvSpPr/>
      </xdr:nvSpPr>
      <xdr:spPr>
        <a:xfrm>
          <a:off x="18037175" y="1724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2413BE7E-0A90-46CC-B693-146742B9A77F}"/>
            </a:ext>
          </a:extLst>
        </xdr:cNvPr>
        <xdr:cNvSpPr/>
      </xdr:nvSpPr>
      <xdr:spPr>
        <a:xfrm>
          <a:off x="17219613" y="172406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95E41B4-C254-4742-99D6-FAC83F965AA5}"/>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05FB3D1-D8D2-4C54-90C6-C9C333B5945A}"/>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36A4DB3-F461-487B-BA81-B74EAD091C61}"/>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0557715-A809-487C-AADD-F6898DEC299A}"/>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D3175C3-8ABD-432D-838D-C2256322B6EB}"/>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4" name="楕円 833">
          <a:extLst>
            <a:ext uri="{FF2B5EF4-FFF2-40B4-BE49-F238E27FC236}">
              <a16:creationId xmlns:a16="http://schemas.microsoft.com/office/drawing/2014/main" id="{4F047AD3-DB56-47B9-88E8-D442DEC0CB36}"/>
            </a:ext>
          </a:extLst>
        </xdr:cNvPr>
        <xdr:cNvSpPr/>
      </xdr:nvSpPr>
      <xdr:spPr>
        <a:xfrm>
          <a:off x="2045335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47914</xdr:rowOff>
    </xdr:from>
    <xdr:ext cx="469744" cy="259045"/>
    <xdr:sp macro="" textlink="">
      <xdr:nvSpPr>
        <xdr:cNvPr id="835" name="【庁舎】&#10;一人当たり面積該当値テキスト">
          <a:extLst>
            <a:ext uri="{FF2B5EF4-FFF2-40B4-BE49-F238E27FC236}">
              <a16:creationId xmlns:a16="http://schemas.microsoft.com/office/drawing/2014/main" id="{8C0CE994-25FE-4D7B-A6E8-5BA867CC7631}"/>
            </a:ext>
          </a:extLst>
        </xdr:cNvPr>
        <xdr:cNvSpPr txBox="1"/>
      </xdr:nvSpPr>
      <xdr:spPr>
        <a:xfrm>
          <a:off x="20542250" y="171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836" name="楕円 835">
          <a:extLst>
            <a:ext uri="{FF2B5EF4-FFF2-40B4-BE49-F238E27FC236}">
              <a16:creationId xmlns:a16="http://schemas.microsoft.com/office/drawing/2014/main" id="{50348EC9-A236-49C9-8688-DDFD24EED937}"/>
            </a:ext>
          </a:extLst>
        </xdr:cNvPr>
        <xdr:cNvSpPr/>
      </xdr:nvSpPr>
      <xdr:spPr>
        <a:xfrm>
          <a:off x="19686588" y="172144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120287</xdr:rowOff>
    </xdr:to>
    <xdr:cxnSp macro="">
      <xdr:nvCxnSpPr>
        <xdr:cNvPr id="837" name="直線コネクタ 836">
          <a:extLst>
            <a:ext uri="{FF2B5EF4-FFF2-40B4-BE49-F238E27FC236}">
              <a16:creationId xmlns:a16="http://schemas.microsoft.com/office/drawing/2014/main" id="{E00F2ECC-CCF5-46B1-9B87-C7F21EC72C63}"/>
            </a:ext>
          </a:extLst>
        </xdr:cNvPr>
        <xdr:cNvCxnSpPr/>
      </xdr:nvCxnSpPr>
      <xdr:spPr>
        <a:xfrm>
          <a:off x="19737388" y="17265287"/>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838" name="楕円 837">
          <a:extLst>
            <a:ext uri="{FF2B5EF4-FFF2-40B4-BE49-F238E27FC236}">
              <a16:creationId xmlns:a16="http://schemas.microsoft.com/office/drawing/2014/main" id="{82859A25-3FB6-4ABC-834B-40422ECE5CB2}"/>
            </a:ext>
          </a:extLst>
        </xdr:cNvPr>
        <xdr:cNvSpPr/>
      </xdr:nvSpPr>
      <xdr:spPr>
        <a:xfrm>
          <a:off x="18854738"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839" name="直線コネクタ 838">
          <a:extLst>
            <a:ext uri="{FF2B5EF4-FFF2-40B4-BE49-F238E27FC236}">
              <a16:creationId xmlns:a16="http://schemas.microsoft.com/office/drawing/2014/main" id="{C61DFF3A-0FDC-4BA0-82EF-A34B5D4F9CE5}"/>
            </a:ext>
          </a:extLst>
        </xdr:cNvPr>
        <xdr:cNvCxnSpPr/>
      </xdr:nvCxnSpPr>
      <xdr:spPr>
        <a:xfrm>
          <a:off x="18905538" y="17265287"/>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40" name="楕円 839">
          <a:extLst>
            <a:ext uri="{FF2B5EF4-FFF2-40B4-BE49-F238E27FC236}">
              <a16:creationId xmlns:a16="http://schemas.microsoft.com/office/drawing/2014/main" id="{67B821E2-A1DB-41B0-B91C-D9710A1AF935}"/>
            </a:ext>
          </a:extLst>
        </xdr:cNvPr>
        <xdr:cNvSpPr/>
      </xdr:nvSpPr>
      <xdr:spPr>
        <a:xfrm>
          <a:off x="18037175"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120287</xdr:rowOff>
    </xdr:to>
    <xdr:cxnSp macro="">
      <xdr:nvCxnSpPr>
        <xdr:cNvPr id="841" name="直線コネクタ 840">
          <a:extLst>
            <a:ext uri="{FF2B5EF4-FFF2-40B4-BE49-F238E27FC236}">
              <a16:creationId xmlns:a16="http://schemas.microsoft.com/office/drawing/2014/main" id="{42255963-A79D-4379-8DBC-8A211A63A0D6}"/>
            </a:ext>
          </a:extLst>
        </xdr:cNvPr>
        <xdr:cNvCxnSpPr/>
      </xdr:nvCxnSpPr>
      <xdr:spPr>
        <a:xfrm>
          <a:off x="18087975" y="17265287"/>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42" name="楕円 841">
          <a:extLst>
            <a:ext uri="{FF2B5EF4-FFF2-40B4-BE49-F238E27FC236}">
              <a16:creationId xmlns:a16="http://schemas.microsoft.com/office/drawing/2014/main" id="{5B9CC5E7-6F99-48C4-96E7-2BD9C3D63606}"/>
            </a:ext>
          </a:extLst>
        </xdr:cNvPr>
        <xdr:cNvSpPr/>
      </xdr:nvSpPr>
      <xdr:spPr>
        <a:xfrm>
          <a:off x="17219613" y="172144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120287</xdr:rowOff>
    </xdr:to>
    <xdr:cxnSp macro="">
      <xdr:nvCxnSpPr>
        <xdr:cNvPr id="843" name="直線コネクタ 842">
          <a:extLst>
            <a:ext uri="{FF2B5EF4-FFF2-40B4-BE49-F238E27FC236}">
              <a16:creationId xmlns:a16="http://schemas.microsoft.com/office/drawing/2014/main" id="{79409158-D9E2-4FA7-9292-DE0C60BDBBC4}"/>
            </a:ext>
          </a:extLst>
        </xdr:cNvPr>
        <xdr:cNvCxnSpPr/>
      </xdr:nvCxnSpPr>
      <xdr:spPr>
        <a:xfrm>
          <a:off x="17270413" y="1726528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4" name="n_1aveValue【庁舎】&#10;一人当たり面積">
          <a:extLst>
            <a:ext uri="{FF2B5EF4-FFF2-40B4-BE49-F238E27FC236}">
              <a16:creationId xmlns:a16="http://schemas.microsoft.com/office/drawing/2014/main" id="{25931742-222C-44FC-A3F2-5F49203DB5C3}"/>
            </a:ext>
          </a:extLst>
        </xdr:cNvPr>
        <xdr:cNvSpPr txBox="1"/>
      </xdr:nvSpPr>
      <xdr:spPr>
        <a:xfrm>
          <a:off x="19504102" y="1731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5" name="n_2aveValue【庁舎】&#10;一人当たり面積">
          <a:extLst>
            <a:ext uri="{FF2B5EF4-FFF2-40B4-BE49-F238E27FC236}">
              <a16:creationId xmlns:a16="http://schemas.microsoft.com/office/drawing/2014/main" id="{29632988-674B-400B-BCAA-A353D762B2F3}"/>
            </a:ext>
          </a:extLst>
        </xdr:cNvPr>
        <xdr:cNvSpPr txBox="1"/>
      </xdr:nvSpPr>
      <xdr:spPr>
        <a:xfrm>
          <a:off x="18684952" y="1733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A58E43EF-7917-443B-816C-FE0806665D35}"/>
            </a:ext>
          </a:extLst>
        </xdr:cNvPr>
        <xdr:cNvSpPr txBox="1"/>
      </xdr:nvSpPr>
      <xdr:spPr>
        <a:xfrm>
          <a:off x="17867390"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7" name="n_4aveValue【庁舎】&#10;一人当たり面積">
          <a:extLst>
            <a:ext uri="{FF2B5EF4-FFF2-40B4-BE49-F238E27FC236}">
              <a16:creationId xmlns:a16="http://schemas.microsoft.com/office/drawing/2014/main" id="{6049C254-EA23-486C-966D-8E7B5C908DCA}"/>
            </a:ext>
          </a:extLst>
        </xdr:cNvPr>
        <xdr:cNvSpPr txBox="1"/>
      </xdr:nvSpPr>
      <xdr:spPr>
        <a:xfrm>
          <a:off x="17049827"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848" name="n_1mainValue【庁舎】&#10;一人当たり面積">
          <a:extLst>
            <a:ext uri="{FF2B5EF4-FFF2-40B4-BE49-F238E27FC236}">
              <a16:creationId xmlns:a16="http://schemas.microsoft.com/office/drawing/2014/main" id="{2EA17B9D-5353-4908-B4A7-B87C2D497FBF}"/>
            </a:ext>
          </a:extLst>
        </xdr:cNvPr>
        <xdr:cNvSpPr txBox="1"/>
      </xdr:nvSpPr>
      <xdr:spPr>
        <a:xfrm>
          <a:off x="19504102"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49" name="n_2mainValue【庁舎】&#10;一人当たり面積">
          <a:extLst>
            <a:ext uri="{FF2B5EF4-FFF2-40B4-BE49-F238E27FC236}">
              <a16:creationId xmlns:a16="http://schemas.microsoft.com/office/drawing/2014/main" id="{98D96137-5E69-4C3E-A3D4-C19761CA4294}"/>
            </a:ext>
          </a:extLst>
        </xdr:cNvPr>
        <xdr:cNvSpPr txBox="1"/>
      </xdr:nvSpPr>
      <xdr:spPr>
        <a:xfrm>
          <a:off x="18684952"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50" name="n_3mainValue【庁舎】&#10;一人当たり面積">
          <a:extLst>
            <a:ext uri="{FF2B5EF4-FFF2-40B4-BE49-F238E27FC236}">
              <a16:creationId xmlns:a16="http://schemas.microsoft.com/office/drawing/2014/main" id="{73C8F9B6-B758-4280-92F9-4B0A3B0656CF}"/>
            </a:ext>
          </a:extLst>
        </xdr:cNvPr>
        <xdr:cNvSpPr txBox="1"/>
      </xdr:nvSpPr>
      <xdr:spPr>
        <a:xfrm>
          <a:off x="17867390"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51" name="n_4mainValue【庁舎】&#10;一人当たり面積">
          <a:extLst>
            <a:ext uri="{FF2B5EF4-FFF2-40B4-BE49-F238E27FC236}">
              <a16:creationId xmlns:a16="http://schemas.microsoft.com/office/drawing/2014/main" id="{6323FCD8-31CC-4767-8B4B-736C47E7F36E}"/>
            </a:ext>
          </a:extLst>
        </xdr:cNvPr>
        <xdr:cNvSpPr txBox="1"/>
      </xdr:nvSpPr>
      <xdr:spPr>
        <a:xfrm>
          <a:off x="17049827"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F7FA693-97C9-4585-AB9C-E225A44E0138}"/>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41B5E7C1-A383-4E85-A3E9-3A773B7A1C91}"/>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888199B-9CDC-4A4B-9398-691CA71492EC}"/>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類似団体と比較して特に有形固定資産減価償却率が高くなっている施設は、庁舎</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体育館・プール、福祉施設であ</a:t>
          </a:r>
          <a:r>
            <a:rPr kumimoji="1" lang="ja-JP" altLang="en-US" sz="1200" b="0" i="0" baseline="0">
              <a:solidFill>
                <a:schemeClr val="dk1"/>
              </a:solidFill>
              <a:effectLst/>
              <a:latin typeface="+mn-lt"/>
              <a:ea typeface="+mn-ea"/>
              <a:cs typeface="+mn-cs"/>
            </a:rPr>
            <a:t>り</a:t>
          </a:r>
          <a:r>
            <a:rPr kumimoji="1" lang="ja-JP" altLang="en-US" sz="1200" b="0" i="0" baseline="0">
              <a:solidFill>
                <a:sysClr val="windowText" lastClr="000000"/>
              </a:solidFill>
              <a:effectLst/>
              <a:latin typeface="+mn-lt"/>
              <a:ea typeface="+mn-ea"/>
              <a:cs typeface="+mn-cs"/>
            </a:rPr>
            <a:t>、低くなっている施設は令和４年度に竣工した一般廃棄物処理施設である。</a:t>
          </a:r>
          <a:endParaRPr lang="ja-JP" altLang="ja-JP" sz="16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庁舎については、令和３年度から令和４年度にかけて給排水設備の更新を実施し</a:t>
          </a:r>
          <a:r>
            <a:rPr kumimoji="1" lang="ja-JP" altLang="en-US" sz="1200" b="0" i="0" baseline="0">
              <a:solidFill>
                <a:sysClr val="windowText" lastClr="000000"/>
              </a:solidFill>
              <a:effectLst/>
              <a:latin typeface="+mn-lt"/>
              <a:ea typeface="+mn-ea"/>
              <a:cs typeface="+mn-cs"/>
            </a:rPr>
            <a:t>た</a:t>
          </a:r>
          <a:r>
            <a:rPr kumimoji="1" lang="ja-JP" altLang="ja-JP" sz="1200" b="0" i="0" baseline="0">
              <a:solidFill>
                <a:sysClr val="windowText" lastClr="000000"/>
              </a:solidFill>
              <a:effectLst/>
              <a:latin typeface="+mn-lt"/>
              <a:ea typeface="+mn-ea"/>
              <a:cs typeface="+mn-cs"/>
            </a:rPr>
            <a:t>ところであるが、躯体の減価償却が進んでいる。</a:t>
          </a:r>
          <a:endParaRPr lang="ja-JP" altLang="ja-JP" sz="1600">
            <a:solidFill>
              <a:sysClr val="windowText" lastClr="000000"/>
            </a:solidFill>
            <a:effectLst/>
          </a:endParaRPr>
        </a:p>
        <a:p>
          <a:pPr eaLnBrk="1" fontAlgn="auto" latinLnBrk="0" hangingPunct="1"/>
          <a:r>
            <a:rPr kumimoji="1" lang="ja-JP" altLang="ja-JP" sz="1200" b="0" i="0" baseline="0">
              <a:solidFill>
                <a:schemeClr val="dk1"/>
              </a:solidFill>
              <a:effectLst/>
              <a:latin typeface="+mn-lt"/>
              <a:ea typeface="+mn-ea"/>
              <a:cs typeface="+mn-cs"/>
            </a:rPr>
            <a:t>　その他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今後は、公共施設個別利用計画に従い、施設の統廃合も含めた老朽化対策及び適正な維持管理に取り組んでいく。</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zoomScale="80" zoomScaleNormal="80" workbookViewId="0"/>
  </sheetViews>
  <sheetFormatPr defaultColWidth="0" defaultRowHeight="10.5" zeroHeight="1" x14ac:dyDescent="0.25"/>
  <cols>
    <col min="1" max="11" width="2.1328125" style="174" customWidth="1"/>
    <col min="12" max="12" width="2.19921875" style="174" customWidth="1"/>
    <col min="13" max="17" width="2.33203125" style="174" customWidth="1"/>
    <col min="18" max="119" width="2.1328125" style="174" customWidth="1"/>
    <col min="120" max="16384" width="0" style="174" hidden="1"/>
  </cols>
  <sheetData>
    <row r="1" spans="1:119" ht="33" customHeight="1" x14ac:dyDescent="0.25">
      <c r="B1" s="604" t="s">
        <v>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3.25" thickBot="1" x14ac:dyDescent="0.3">
      <c r="B2" s="176" t="s">
        <v>1</v>
      </c>
      <c r="C2" s="176"/>
      <c r="D2" s="177"/>
    </row>
    <row r="3" spans="1:119" ht="18.75" customHeight="1" thickBot="1" x14ac:dyDescent="0.3">
      <c r="A3" s="175"/>
      <c r="B3" s="605" t="s">
        <v>2</v>
      </c>
      <c r="C3" s="606"/>
      <c r="D3" s="606"/>
      <c r="E3" s="607"/>
      <c r="F3" s="607"/>
      <c r="G3" s="607"/>
      <c r="H3" s="607"/>
      <c r="I3" s="607"/>
      <c r="J3" s="607"/>
      <c r="K3" s="607"/>
      <c r="L3" s="607" t="s">
        <v>3</v>
      </c>
      <c r="M3" s="607"/>
      <c r="N3" s="607"/>
      <c r="O3" s="607"/>
      <c r="P3" s="607"/>
      <c r="Q3" s="607"/>
      <c r="R3" s="610"/>
      <c r="S3" s="610"/>
      <c r="T3" s="610"/>
      <c r="U3" s="610"/>
      <c r="V3" s="611"/>
      <c r="W3" s="501" t="s">
        <v>4</v>
      </c>
      <c r="X3" s="502"/>
      <c r="Y3" s="502"/>
      <c r="Z3" s="502"/>
      <c r="AA3" s="502"/>
      <c r="AB3" s="606"/>
      <c r="AC3" s="610" t="s">
        <v>5</v>
      </c>
      <c r="AD3" s="502"/>
      <c r="AE3" s="502"/>
      <c r="AF3" s="502"/>
      <c r="AG3" s="502"/>
      <c r="AH3" s="502"/>
      <c r="AI3" s="502"/>
      <c r="AJ3" s="502"/>
      <c r="AK3" s="502"/>
      <c r="AL3" s="572"/>
      <c r="AM3" s="501" t="s">
        <v>6</v>
      </c>
      <c r="AN3" s="502"/>
      <c r="AO3" s="502"/>
      <c r="AP3" s="502"/>
      <c r="AQ3" s="502"/>
      <c r="AR3" s="502"/>
      <c r="AS3" s="502"/>
      <c r="AT3" s="502"/>
      <c r="AU3" s="502"/>
      <c r="AV3" s="502"/>
      <c r="AW3" s="502"/>
      <c r="AX3" s="572"/>
      <c r="AY3" s="564" t="s">
        <v>7</v>
      </c>
      <c r="AZ3" s="565"/>
      <c r="BA3" s="565"/>
      <c r="BB3" s="565"/>
      <c r="BC3" s="565"/>
      <c r="BD3" s="565"/>
      <c r="BE3" s="565"/>
      <c r="BF3" s="565"/>
      <c r="BG3" s="565"/>
      <c r="BH3" s="565"/>
      <c r="BI3" s="565"/>
      <c r="BJ3" s="565"/>
      <c r="BK3" s="565"/>
      <c r="BL3" s="565"/>
      <c r="BM3" s="614"/>
      <c r="BN3" s="501" t="s">
        <v>8</v>
      </c>
      <c r="BO3" s="502"/>
      <c r="BP3" s="502"/>
      <c r="BQ3" s="502"/>
      <c r="BR3" s="502"/>
      <c r="BS3" s="502"/>
      <c r="BT3" s="502"/>
      <c r="BU3" s="572"/>
      <c r="BV3" s="501" t="s">
        <v>9</v>
      </c>
      <c r="BW3" s="502"/>
      <c r="BX3" s="502"/>
      <c r="BY3" s="502"/>
      <c r="BZ3" s="502"/>
      <c r="CA3" s="502"/>
      <c r="CB3" s="502"/>
      <c r="CC3" s="572"/>
      <c r="CD3" s="564" t="s">
        <v>7</v>
      </c>
      <c r="CE3" s="565"/>
      <c r="CF3" s="565"/>
      <c r="CG3" s="565"/>
      <c r="CH3" s="565"/>
      <c r="CI3" s="565"/>
      <c r="CJ3" s="565"/>
      <c r="CK3" s="565"/>
      <c r="CL3" s="565"/>
      <c r="CM3" s="565"/>
      <c r="CN3" s="565"/>
      <c r="CO3" s="565"/>
      <c r="CP3" s="565"/>
      <c r="CQ3" s="565"/>
      <c r="CR3" s="565"/>
      <c r="CS3" s="614"/>
      <c r="CT3" s="501" t="s">
        <v>10</v>
      </c>
      <c r="CU3" s="502"/>
      <c r="CV3" s="502"/>
      <c r="CW3" s="502"/>
      <c r="CX3" s="502"/>
      <c r="CY3" s="502"/>
      <c r="CZ3" s="502"/>
      <c r="DA3" s="572"/>
      <c r="DB3" s="501" t="s">
        <v>11</v>
      </c>
      <c r="DC3" s="502"/>
      <c r="DD3" s="502"/>
      <c r="DE3" s="502"/>
      <c r="DF3" s="502"/>
      <c r="DG3" s="502"/>
      <c r="DH3" s="502"/>
      <c r="DI3" s="572"/>
    </row>
    <row r="4" spans="1:119" ht="18.75" customHeight="1" x14ac:dyDescent="0.2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12</v>
      </c>
      <c r="AZ4" s="459"/>
      <c r="BA4" s="459"/>
      <c r="BB4" s="459"/>
      <c r="BC4" s="459"/>
      <c r="BD4" s="459"/>
      <c r="BE4" s="459"/>
      <c r="BF4" s="459"/>
      <c r="BG4" s="459"/>
      <c r="BH4" s="459"/>
      <c r="BI4" s="459"/>
      <c r="BJ4" s="459"/>
      <c r="BK4" s="459"/>
      <c r="BL4" s="459"/>
      <c r="BM4" s="460"/>
      <c r="BN4" s="461">
        <v>26531040</v>
      </c>
      <c r="BO4" s="462"/>
      <c r="BP4" s="462"/>
      <c r="BQ4" s="462"/>
      <c r="BR4" s="462"/>
      <c r="BS4" s="462"/>
      <c r="BT4" s="462"/>
      <c r="BU4" s="463"/>
      <c r="BV4" s="461">
        <v>27289335</v>
      </c>
      <c r="BW4" s="462"/>
      <c r="BX4" s="462"/>
      <c r="BY4" s="462"/>
      <c r="BZ4" s="462"/>
      <c r="CA4" s="462"/>
      <c r="CB4" s="462"/>
      <c r="CC4" s="463"/>
      <c r="CD4" s="598" t="s">
        <v>13</v>
      </c>
      <c r="CE4" s="599"/>
      <c r="CF4" s="599"/>
      <c r="CG4" s="599"/>
      <c r="CH4" s="599"/>
      <c r="CI4" s="599"/>
      <c r="CJ4" s="599"/>
      <c r="CK4" s="599"/>
      <c r="CL4" s="599"/>
      <c r="CM4" s="599"/>
      <c r="CN4" s="599"/>
      <c r="CO4" s="599"/>
      <c r="CP4" s="599"/>
      <c r="CQ4" s="599"/>
      <c r="CR4" s="599"/>
      <c r="CS4" s="600"/>
      <c r="CT4" s="601">
        <v>12.6</v>
      </c>
      <c r="CU4" s="602"/>
      <c r="CV4" s="602"/>
      <c r="CW4" s="602"/>
      <c r="CX4" s="602"/>
      <c r="CY4" s="602"/>
      <c r="CZ4" s="602"/>
      <c r="DA4" s="603"/>
      <c r="DB4" s="601">
        <v>8.6999999999999993</v>
      </c>
      <c r="DC4" s="602"/>
      <c r="DD4" s="602"/>
      <c r="DE4" s="602"/>
      <c r="DF4" s="602"/>
      <c r="DG4" s="602"/>
      <c r="DH4" s="602"/>
      <c r="DI4" s="603"/>
    </row>
    <row r="5" spans="1:119" ht="18.75" customHeight="1" x14ac:dyDescent="0.2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14</v>
      </c>
      <c r="AN5" s="389"/>
      <c r="AO5" s="389"/>
      <c r="AP5" s="389"/>
      <c r="AQ5" s="389"/>
      <c r="AR5" s="389"/>
      <c r="AS5" s="389"/>
      <c r="AT5" s="390"/>
      <c r="AU5" s="490" t="s">
        <v>15</v>
      </c>
      <c r="AV5" s="491"/>
      <c r="AW5" s="491"/>
      <c r="AX5" s="491"/>
      <c r="AY5" s="446" t="s">
        <v>16</v>
      </c>
      <c r="AZ5" s="447"/>
      <c r="BA5" s="447"/>
      <c r="BB5" s="447"/>
      <c r="BC5" s="447"/>
      <c r="BD5" s="447"/>
      <c r="BE5" s="447"/>
      <c r="BF5" s="447"/>
      <c r="BG5" s="447"/>
      <c r="BH5" s="447"/>
      <c r="BI5" s="447"/>
      <c r="BJ5" s="447"/>
      <c r="BK5" s="447"/>
      <c r="BL5" s="447"/>
      <c r="BM5" s="448"/>
      <c r="BN5" s="432">
        <v>24737625</v>
      </c>
      <c r="BO5" s="433"/>
      <c r="BP5" s="433"/>
      <c r="BQ5" s="433"/>
      <c r="BR5" s="433"/>
      <c r="BS5" s="433"/>
      <c r="BT5" s="433"/>
      <c r="BU5" s="434"/>
      <c r="BV5" s="432">
        <v>25965555</v>
      </c>
      <c r="BW5" s="433"/>
      <c r="BX5" s="433"/>
      <c r="BY5" s="433"/>
      <c r="BZ5" s="433"/>
      <c r="CA5" s="433"/>
      <c r="CB5" s="433"/>
      <c r="CC5" s="434"/>
      <c r="CD5" s="472" t="s">
        <v>17</v>
      </c>
      <c r="CE5" s="392"/>
      <c r="CF5" s="392"/>
      <c r="CG5" s="392"/>
      <c r="CH5" s="392"/>
      <c r="CI5" s="392"/>
      <c r="CJ5" s="392"/>
      <c r="CK5" s="392"/>
      <c r="CL5" s="392"/>
      <c r="CM5" s="392"/>
      <c r="CN5" s="392"/>
      <c r="CO5" s="392"/>
      <c r="CP5" s="392"/>
      <c r="CQ5" s="392"/>
      <c r="CR5" s="392"/>
      <c r="CS5" s="473"/>
      <c r="CT5" s="429">
        <v>91.1</v>
      </c>
      <c r="CU5" s="430"/>
      <c r="CV5" s="430"/>
      <c r="CW5" s="430"/>
      <c r="CX5" s="430"/>
      <c r="CY5" s="430"/>
      <c r="CZ5" s="430"/>
      <c r="DA5" s="431"/>
      <c r="DB5" s="429">
        <v>89.4</v>
      </c>
      <c r="DC5" s="430"/>
      <c r="DD5" s="430"/>
      <c r="DE5" s="430"/>
      <c r="DF5" s="430"/>
      <c r="DG5" s="430"/>
      <c r="DH5" s="430"/>
      <c r="DI5" s="431"/>
    </row>
    <row r="6" spans="1:119" ht="18.75" customHeight="1" x14ac:dyDescent="0.25">
      <c r="A6" s="175"/>
      <c r="B6" s="578" t="s">
        <v>18</v>
      </c>
      <c r="C6" s="419"/>
      <c r="D6" s="419"/>
      <c r="E6" s="579"/>
      <c r="F6" s="579"/>
      <c r="G6" s="579"/>
      <c r="H6" s="579"/>
      <c r="I6" s="579"/>
      <c r="J6" s="579"/>
      <c r="K6" s="579"/>
      <c r="L6" s="579" t="s">
        <v>19</v>
      </c>
      <c r="M6" s="579"/>
      <c r="N6" s="579"/>
      <c r="O6" s="579"/>
      <c r="P6" s="579"/>
      <c r="Q6" s="579"/>
      <c r="R6" s="417"/>
      <c r="S6" s="417"/>
      <c r="T6" s="417"/>
      <c r="U6" s="417"/>
      <c r="V6" s="585"/>
      <c r="W6" s="522" t="s">
        <v>20</v>
      </c>
      <c r="X6" s="418"/>
      <c r="Y6" s="418"/>
      <c r="Z6" s="418"/>
      <c r="AA6" s="418"/>
      <c r="AB6" s="419"/>
      <c r="AC6" s="590" t="s">
        <v>21</v>
      </c>
      <c r="AD6" s="591"/>
      <c r="AE6" s="591"/>
      <c r="AF6" s="591"/>
      <c r="AG6" s="591"/>
      <c r="AH6" s="591"/>
      <c r="AI6" s="591"/>
      <c r="AJ6" s="591"/>
      <c r="AK6" s="591"/>
      <c r="AL6" s="592"/>
      <c r="AM6" s="489" t="s">
        <v>22</v>
      </c>
      <c r="AN6" s="389"/>
      <c r="AO6" s="389"/>
      <c r="AP6" s="389"/>
      <c r="AQ6" s="389"/>
      <c r="AR6" s="389"/>
      <c r="AS6" s="389"/>
      <c r="AT6" s="390"/>
      <c r="AU6" s="490" t="s">
        <v>15</v>
      </c>
      <c r="AV6" s="491"/>
      <c r="AW6" s="491"/>
      <c r="AX6" s="491"/>
      <c r="AY6" s="446" t="s">
        <v>23</v>
      </c>
      <c r="AZ6" s="447"/>
      <c r="BA6" s="447"/>
      <c r="BB6" s="447"/>
      <c r="BC6" s="447"/>
      <c r="BD6" s="447"/>
      <c r="BE6" s="447"/>
      <c r="BF6" s="447"/>
      <c r="BG6" s="447"/>
      <c r="BH6" s="447"/>
      <c r="BI6" s="447"/>
      <c r="BJ6" s="447"/>
      <c r="BK6" s="447"/>
      <c r="BL6" s="447"/>
      <c r="BM6" s="448"/>
      <c r="BN6" s="432">
        <v>1793415</v>
      </c>
      <c r="BO6" s="433"/>
      <c r="BP6" s="433"/>
      <c r="BQ6" s="433"/>
      <c r="BR6" s="433"/>
      <c r="BS6" s="433"/>
      <c r="BT6" s="433"/>
      <c r="BU6" s="434"/>
      <c r="BV6" s="432">
        <v>1323780</v>
      </c>
      <c r="BW6" s="433"/>
      <c r="BX6" s="433"/>
      <c r="BY6" s="433"/>
      <c r="BZ6" s="433"/>
      <c r="CA6" s="433"/>
      <c r="CB6" s="433"/>
      <c r="CC6" s="434"/>
      <c r="CD6" s="472" t="s">
        <v>24</v>
      </c>
      <c r="CE6" s="392"/>
      <c r="CF6" s="392"/>
      <c r="CG6" s="392"/>
      <c r="CH6" s="392"/>
      <c r="CI6" s="392"/>
      <c r="CJ6" s="392"/>
      <c r="CK6" s="392"/>
      <c r="CL6" s="392"/>
      <c r="CM6" s="392"/>
      <c r="CN6" s="392"/>
      <c r="CO6" s="392"/>
      <c r="CP6" s="392"/>
      <c r="CQ6" s="392"/>
      <c r="CR6" s="392"/>
      <c r="CS6" s="473"/>
      <c r="CT6" s="575">
        <v>93.3</v>
      </c>
      <c r="CU6" s="576"/>
      <c r="CV6" s="576"/>
      <c r="CW6" s="576"/>
      <c r="CX6" s="576"/>
      <c r="CY6" s="576"/>
      <c r="CZ6" s="576"/>
      <c r="DA6" s="577"/>
      <c r="DB6" s="575">
        <v>95.2</v>
      </c>
      <c r="DC6" s="576"/>
      <c r="DD6" s="576"/>
      <c r="DE6" s="576"/>
      <c r="DF6" s="576"/>
      <c r="DG6" s="576"/>
      <c r="DH6" s="576"/>
      <c r="DI6" s="577"/>
    </row>
    <row r="7" spans="1:119" ht="18.75" customHeight="1" x14ac:dyDescent="0.2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25</v>
      </c>
      <c r="AN7" s="389"/>
      <c r="AO7" s="389"/>
      <c r="AP7" s="389"/>
      <c r="AQ7" s="389"/>
      <c r="AR7" s="389"/>
      <c r="AS7" s="389"/>
      <c r="AT7" s="390"/>
      <c r="AU7" s="490" t="s">
        <v>26</v>
      </c>
      <c r="AV7" s="491"/>
      <c r="AW7" s="491"/>
      <c r="AX7" s="491"/>
      <c r="AY7" s="446" t="s">
        <v>27</v>
      </c>
      <c r="AZ7" s="447"/>
      <c r="BA7" s="447"/>
      <c r="BB7" s="447"/>
      <c r="BC7" s="447"/>
      <c r="BD7" s="447"/>
      <c r="BE7" s="447"/>
      <c r="BF7" s="447"/>
      <c r="BG7" s="447"/>
      <c r="BH7" s="447"/>
      <c r="BI7" s="447"/>
      <c r="BJ7" s="447"/>
      <c r="BK7" s="447"/>
      <c r="BL7" s="447"/>
      <c r="BM7" s="448"/>
      <c r="BN7" s="432">
        <v>29959</v>
      </c>
      <c r="BO7" s="433"/>
      <c r="BP7" s="433"/>
      <c r="BQ7" s="433"/>
      <c r="BR7" s="433"/>
      <c r="BS7" s="433"/>
      <c r="BT7" s="433"/>
      <c r="BU7" s="434"/>
      <c r="BV7" s="432">
        <v>93606</v>
      </c>
      <c r="BW7" s="433"/>
      <c r="BX7" s="433"/>
      <c r="BY7" s="433"/>
      <c r="BZ7" s="433"/>
      <c r="CA7" s="433"/>
      <c r="CB7" s="433"/>
      <c r="CC7" s="434"/>
      <c r="CD7" s="472" t="s">
        <v>28</v>
      </c>
      <c r="CE7" s="392"/>
      <c r="CF7" s="392"/>
      <c r="CG7" s="392"/>
      <c r="CH7" s="392"/>
      <c r="CI7" s="392"/>
      <c r="CJ7" s="392"/>
      <c r="CK7" s="392"/>
      <c r="CL7" s="392"/>
      <c r="CM7" s="392"/>
      <c r="CN7" s="392"/>
      <c r="CO7" s="392"/>
      <c r="CP7" s="392"/>
      <c r="CQ7" s="392"/>
      <c r="CR7" s="392"/>
      <c r="CS7" s="473"/>
      <c r="CT7" s="432">
        <v>13943013</v>
      </c>
      <c r="CU7" s="433"/>
      <c r="CV7" s="433"/>
      <c r="CW7" s="433"/>
      <c r="CX7" s="433"/>
      <c r="CY7" s="433"/>
      <c r="CZ7" s="433"/>
      <c r="DA7" s="434"/>
      <c r="DB7" s="432">
        <v>14220798</v>
      </c>
      <c r="DC7" s="433"/>
      <c r="DD7" s="433"/>
      <c r="DE7" s="433"/>
      <c r="DF7" s="433"/>
      <c r="DG7" s="433"/>
      <c r="DH7" s="433"/>
      <c r="DI7" s="434"/>
    </row>
    <row r="8" spans="1:119" ht="18.75" customHeight="1" thickBot="1" x14ac:dyDescent="0.3">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29</v>
      </c>
      <c r="AN8" s="389"/>
      <c r="AO8" s="389"/>
      <c r="AP8" s="389"/>
      <c r="AQ8" s="389"/>
      <c r="AR8" s="389"/>
      <c r="AS8" s="389"/>
      <c r="AT8" s="390"/>
      <c r="AU8" s="490" t="s">
        <v>15</v>
      </c>
      <c r="AV8" s="491"/>
      <c r="AW8" s="491"/>
      <c r="AX8" s="491"/>
      <c r="AY8" s="446" t="s">
        <v>30</v>
      </c>
      <c r="AZ8" s="447"/>
      <c r="BA8" s="447"/>
      <c r="BB8" s="447"/>
      <c r="BC8" s="447"/>
      <c r="BD8" s="447"/>
      <c r="BE8" s="447"/>
      <c r="BF8" s="447"/>
      <c r="BG8" s="447"/>
      <c r="BH8" s="447"/>
      <c r="BI8" s="447"/>
      <c r="BJ8" s="447"/>
      <c r="BK8" s="447"/>
      <c r="BL8" s="447"/>
      <c r="BM8" s="448"/>
      <c r="BN8" s="432">
        <v>1763456</v>
      </c>
      <c r="BO8" s="433"/>
      <c r="BP8" s="433"/>
      <c r="BQ8" s="433"/>
      <c r="BR8" s="433"/>
      <c r="BS8" s="433"/>
      <c r="BT8" s="433"/>
      <c r="BU8" s="434"/>
      <c r="BV8" s="432">
        <v>1230174</v>
      </c>
      <c r="BW8" s="433"/>
      <c r="BX8" s="433"/>
      <c r="BY8" s="433"/>
      <c r="BZ8" s="433"/>
      <c r="CA8" s="433"/>
      <c r="CB8" s="433"/>
      <c r="CC8" s="434"/>
      <c r="CD8" s="472" t="s">
        <v>31</v>
      </c>
      <c r="CE8" s="392"/>
      <c r="CF8" s="392"/>
      <c r="CG8" s="392"/>
      <c r="CH8" s="392"/>
      <c r="CI8" s="392"/>
      <c r="CJ8" s="392"/>
      <c r="CK8" s="392"/>
      <c r="CL8" s="392"/>
      <c r="CM8" s="392"/>
      <c r="CN8" s="392"/>
      <c r="CO8" s="392"/>
      <c r="CP8" s="392"/>
      <c r="CQ8" s="392"/>
      <c r="CR8" s="392"/>
      <c r="CS8" s="473"/>
      <c r="CT8" s="535">
        <v>0.83</v>
      </c>
      <c r="CU8" s="536"/>
      <c r="CV8" s="536"/>
      <c r="CW8" s="536"/>
      <c r="CX8" s="536"/>
      <c r="CY8" s="536"/>
      <c r="CZ8" s="536"/>
      <c r="DA8" s="537"/>
      <c r="DB8" s="535">
        <v>0.85</v>
      </c>
      <c r="DC8" s="536"/>
      <c r="DD8" s="536"/>
      <c r="DE8" s="536"/>
      <c r="DF8" s="536"/>
      <c r="DG8" s="536"/>
      <c r="DH8" s="536"/>
      <c r="DI8" s="537"/>
    </row>
    <row r="9" spans="1:119" ht="18.75" customHeight="1" thickBot="1" x14ac:dyDescent="0.3">
      <c r="A9" s="175"/>
      <c r="B9" s="564" t="s">
        <v>32</v>
      </c>
      <c r="C9" s="565"/>
      <c r="D9" s="565"/>
      <c r="E9" s="565"/>
      <c r="F9" s="565"/>
      <c r="G9" s="565"/>
      <c r="H9" s="565"/>
      <c r="I9" s="565"/>
      <c r="J9" s="565"/>
      <c r="K9" s="483"/>
      <c r="L9" s="566" t="s">
        <v>33</v>
      </c>
      <c r="M9" s="567"/>
      <c r="N9" s="567"/>
      <c r="O9" s="567"/>
      <c r="P9" s="567"/>
      <c r="Q9" s="568"/>
      <c r="R9" s="569">
        <v>70117</v>
      </c>
      <c r="S9" s="570"/>
      <c r="T9" s="570"/>
      <c r="U9" s="570"/>
      <c r="V9" s="571"/>
      <c r="W9" s="501" t="s">
        <v>34</v>
      </c>
      <c r="X9" s="502"/>
      <c r="Y9" s="502"/>
      <c r="Z9" s="502"/>
      <c r="AA9" s="502"/>
      <c r="AB9" s="502"/>
      <c r="AC9" s="502"/>
      <c r="AD9" s="502"/>
      <c r="AE9" s="502"/>
      <c r="AF9" s="502"/>
      <c r="AG9" s="502"/>
      <c r="AH9" s="502"/>
      <c r="AI9" s="502"/>
      <c r="AJ9" s="502"/>
      <c r="AK9" s="502"/>
      <c r="AL9" s="572"/>
      <c r="AM9" s="489" t="s">
        <v>35</v>
      </c>
      <c r="AN9" s="389"/>
      <c r="AO9" s="389"/>
      <c r="AP9" s="389"/>
      <c r="AQ9" s="389"/>
      <c r="AR9" s="389"/>
      <c r="AS9" s="389"/>
      <c r="AT9" s="390"/>
      <c r="AU9" s="490" t="s">
        <v>15</v>
      </c>
      <c r="AV9" s="491"/>
      <c r="AW9" s="491"/>
      <c r="AX9" s="491"/>
      <c r="AY9" s="446" t="s">
        <v>36</v>
      </c>
      <c r="AZ9" s="447"/>
      <c r="BA9" s="447"/>
      <c r="BB9" s="447"/>
      <c r="BC9" s="447"/>
      <c r="BD9" s="447"/>
      <c r="BE9" s="447"/>
      <c r="BF9" s="447"/>
      <c r="BG9" s="447"/>
      <c r="BH9" s="447"/>
      <c r="BI9" s="447"/>
      <c r="BJ9" s="447"/>
      <c r="BK9" s="447"/>
      <c r="BL9" s="447"/>
      <c r="BM9" s="448"/>
      <c r="BN9" s="432">
        <v>533282</v>
      </c>
      <c r="BO9" s="433"/>
      <c r="BP9" s="433"/>
      <c r="BQ9" s="433"/>
      <c r="BR9" s="433"/>
      <c r="BS9" s="433"/>
      <c r="BT9" s="433"/>
      <c r="BU9" s="434"/>
      <c r="BV9" s="432">
        <v>116662</v>
      </c>
      <c r="BW9" s="433"/>
      <c r="BX9" s="433"/>
      <c r="BY9" s="433"/>
      <c r="BZ9" s="433"/>
      <c r="CA9" s="433"/>
      <c r="CB9" s="433"/>
      <c r="CC9" s="434"/>
      <c r="CD9" s="472" t="s">
        <v>37</v>
      </c>
      <c r="CE9" s="392"/>
      <c r="CF9" s="392"/>
      <c r="CG9" s="392"/>
      <c r="CH9" s="392"/>
      <c r="CI9" s="392"/>
      <c r="CJ9" s="392"/>
      <c r="CK9" s="392"/>
      <c r="CL9" s="392"/>
      <c r="CM9" s="392"/>
      <c r="CN9" s="392"/>
      <c r="CO9" s="392"/>
      <c r="CP9" s="392"/>
      <c r="CQ9" s="392"/>
      <c r="CR9" s="392"/>
      <c r="CS9" s="473"/>
      <c r="CT9" s="429">
        <v>9</v>
      </c>
      <c r="CU9" s="430"/>
      <c r="CV9" s="430"/>
      <c r="CW9" s="430"/>
      <c r="CX9" s="430"/>
      <c r="CY9" s="430"/>
      <c r="CZ9" s="430"/>
      <c r="DA9" s="431"/>
      <c r="DB9" s="429">
        <v>9.4</v>
      </c>
      <c r="DC9" s="430"/>
      <c r="DD9" s="430"/>
      <c r="DE9" s="430"/>
      <c r="DF9" s="430"/>
      <c r="DG9" s="430"/>
      <c r="DH9" s="430"/>
      <c r="DI9" s="431"/>
    </row>
    <row r="10" spans="1:119" ht="18.75" customHeight="1" thickBot="1" x14ac:dyDescent="0.3">
      <c r="A10" s="175"/>
      <c r="B10" s="564"/>
      <c r="C10" s="565"/>
      <c r="D10" s="565"/>
      <c r="E10" s="565"/>
      <c r="F10" s="565"/>
      <c r="G10" s="565"/>
      <c r="H10" s="565"/>
      <c r="I10" s="565"/>
      <c r="J10" s="565"/>
      <c r="K10" s="483"/>
      <c r="L10" s="388" t="s">
        <v>38</v>
      </c>
      <c r="M10" s="389"/>
      <c r="N10" s="389"/>
      <c r="O10" s="389"/>
      <c r="P10" s="389"/>
      <c r="Q10" s="390"/>
      <c r="R10" s="385">
        <v>70255</v>
      </c>
      <c r="S10" s="386"/>
      <c r="T10" s="386"/>
      <c r="U10" s="386"/>
      <c r="V10" s="445"/>
      <c r="W10" s="573"/>
      <c r="X10" s="383"/>
      <c r="Y10" s="383"/>
      <c r="Z10" s="383"/>
      <c r="AA10" s="383"/>
      <c r="AB10" s="383"/>
      <c r="AC10" s="383"/>
      <c r="AD10" s="383"/>
      <c r="AE10" s="383"/>
      <c r="AF10" s="383"/>
      <c r="AG10" s="383"/>
      <c r="AH10" s="383"/>
      <c r="AI10" s="383"/>
      <c r="AJ10" s="383"/>
      <c r="AK10" s="383"/>
      <c r="AL10" s="574"/>
      <c r="AM10" s="489" t="s">
        <v>39</v>
      </c>
      <c r="AN10" s="389"/>
      <c r="AO10" s="389"/>
      <c r="AP10" s="389"/>
      <c r="AQ10" s="389"/>
      <c r="AR10" s="389"/>
      <c r="AS10" s="389"/>
      <c r="AT10" s="390"/>
      <c r="AU10" s="490" t="s">
        <v>15</v>
      </c>
      <c r="AV10" s="491"/>
      <c r="AW10" s="491"/>
      <c r="AX10" s="491"/>
      <c r="AY10" s="446" t="s">
        <v>40</v>
      </c>
      <c r="AZ10" s="447"/>
      <c r="BA10" s="447"/>
      <c r="BB10" s="447"/>
      <c r="BC10" s="447"/>
      <c r="BD10" s="447"/>
      <c r="BE10" s="447"/>
      <c r="BF10" s="447"/>
      <c r="BG10" s="447"/>
      <c r="BH10" s="447"/>
      <c r="BI10" s="447"/>
      <c r="BJ10" s="447"/>
      <c r="BK10" s="447"/>
      <c r="BL10" s="447"/>
      <c r="BM10" s="448"/>
      <c r="BN10" s="432">
        <v>974111</v>
      </c>
      <c r="BO10" s="433"/>
      <c r="BP10" s="433"/>
      <c r="BQ10" s="433"/>
      <c r="BR10" s="433"/>
      <c r="BS10" s="433"/>
      <c r="BT10" s="433"/>
      <c r="BU10" s="434"/>
      <c r="BV10" s="432">
        <v>1003141</v>
      </c>
      <c r="BW10" s="433"/>
      <c r="BX10" s="433"/>
      <c r="BY10" s="433"/>
      <c r="BZ10" s="433"/>
      <c r="CA10" s="433"/>
      <c r="CB10" s="433"/>
      <c r="CC10" s="434"/>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3">
      <c r="A11" s="175"/>
      <c r="B11" s="564"/>
      <c r="C11" s="565"/>
      <c r="D11" s="565"/>
      <c r="E11" s="565"/>
      <c r="F11" s="565"/>
      <c r="G11" s="565"/>
      <c r="H11" s="565"/>
      <c r="I11" s="565"/>
      <c r="J11" s="565"/>
      <c r="K11" s="483"/>
      <c r="L11" s="393" t="s">
        <v>42</v>
      </c>
      <c r="M11" s="394"/>
      <c r="N11" s="394"/>
      <c r="O11" s="394"/>
      <c r="P11" s="394"/>
      <c r="Q11" s="395"/>
      <c r="R11" s="561" t="s">
        <v>43</v>
      </c>
      <c r="S11" s="562"/>
      <c r="T11" s="562"/>
      <c r="U11" s="562"/>
      <c r="V11" s="563"/>
      <c r="W11" s="573"/>
      <c r="X11" s="383"/>
      <c r="Y11" s="383"/>
      <c r="Z11" s="383"/>
      <c r="AA11" s="383"/>
      <c r="AB11" s="383"/>
      <c r="AC11" s="383"/>
      <c r="AD11" s="383"/>
      <c r="AE11" s="383"/>
      <c r="AF11" s="383"/>
      <c r="AG11" s="383"/>
      <c r="AH11" s="383"/>
      <c r="AI11" s="383"/>
      <c r="AJ11" s="383"/>
      <c r="AK11" s="383"/>
      <c r="AL11" s="574"/>
      <c r="AM11" s="489" t="s">
        <v>44</v>
      </c>
      <c r="AN11" s="389"/>
      <c r="AO11" s="389"/>
      <c r="AP11" s="389"/>
      <c r="AQ11" s="389"/>
      <c r="AR11" s="389"/>
      <c r="AS11" s="389"/>
      <c r="AT11" s="390"/>
      <c r="AU11" s="490" t="s">
        <v>15</v>
      </c>
      <c r="AV11" s="491"/>
      <c r="AW11" s="491"/>
      <c r="AX11" s="491"/>
      <c r="AY11" s="446" t="s">
        <v>45</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46</v>
      </c>
      <c r="CE11" s="392"/>
      <c r="CF11" s="392"/>
      <c r="CG11" s="392"/>
      <c r="CH11" s="392"/>
      <c r="CI11" s="392"/>
      <c r="CJ11" s="392"/>
      <c r="CK11" s="392"/>
      <c r="CL11" s="392"/>
      <c r="CM11" s="392"/>
      <c r="CN11" s="392"/>
      <c r="CO11" s="392"/>
      <c r="CP11" s="392"/>
      <c r="CQ11" s="392"/>
      <c r="CR11" s="392"/>
      <c r="CS11" s="473"/>
      <c r="CT11" s="535" t="s">
        <v>47</v>
      </c>
      <c r="CU11" s="536"/>
      <c r="CV11" s="536"/>
      <c r="CW11" s="536"/>
      <c r="CX11" s="536"/>
      <c r="CY11" s="536"/>
      <c r="CZ11" s="536"/>
      <c r="DA11" s="537"/>
      <c r="DB11" s="535" t="s">
        <v>47</v>
      </c>
      <c r="DC11" s="536"/>
      <c r="DD11" s="536"/>
      <c r="DE11" s="536"/>
      <c r="DF11" s="536"/>
      <c r="DG11" s="536"/>
      <c r="DH11" s="536"/>
      <c r="DI11" s="537"/>
    </row>
    <row r="12" spans="1:119" ht="18.75" customHeight="1" x14ac:dyDescent="0.25">
      <c r="A12" s="175"/>
      <c r="B12" s="538" t="s">
        <v>48</v>
      </c>
      <c r="C12" s="539"/>
      <c r="D12" s="539"/>
      <c r="E12" s="539"/>
      <c r="F12" s="539"/>
      <c r="G12" s="539"/>
      <c r="H12" s="539"/>
      <c r="I12" s="539"/>
      <c r="J12" s="539"/>
      <c r="K12" s="540"/>
      <c r="L12" s="547" t="s">
        <v>49</v>
      </c>
      <c r="M12" s="548"/>
      <c r="N12" s="548"/>
      <c r="O12" s="548"/>
      <c r="P12" s="548"/>
      <c r="Q12" s="549"/>
      <c r="R12" s="550">
        <v>70190</v>
      </c>
      <c r="S12" s="551"/>
      <c r="T12" s="551"/>
      <c r="U12" s="551"/>
      <c r="V12" s="552"/>
      <c r="W12" s="553" t="s">
        <v>7</v>
      </c>
      <c r="X12" s="491"/>
      <c r="Y12" s="491"/>
      <c r="Z12" s="491"/>
      <c r="AA12" s="491"/>
      <c r="AB12" s="554"/>
      <c r="AC12" s="555" t="s">
        <v>50</v>
      </c>
      <c r="AD12" s="556"/>
      <c r="AE12" s="556"/>
      <c r="AF12" s="556"/>
      <c r="AG12" s="557"/>
      <c r="AH12" s="555" t="s">
        <v>51</v>
      </c>
      <c r="AI12" s="556"/>
      <c r="AJ12" s="556"/>
      <c r="AK12" s="556"/>
      <c r="AL12" s="558"/>
      <c r="AM12" s="489" t="s">
        <v>52</v>
      </c>
      <c r="AN12" s="389"/>
      <c r="AO12" s="389"/>
      <c r="AP12" s="389"/>
      <c r="AQ12" s="389"/>
      <c r="AR12" s="389"/>
      <c r="AS12" s="389"/>
      <c r="AT12" s="390"/>
      <c r="AU12" s="490" t="s">
        <v>15</v>
      </c>
      <c r="AV12" s="491"/>
      <c r="AW12" s="491"/>
      <c r="AX12" s="491"/>
      <c r="AY12" s="446" t="s">
        <v>53</v>
      </c>
      <c r="AZ12" s="447"/>
      <c r="BA12" s="447"/>
      <c r="BB12" s="447"/>
      <c r="BC12" s="447"/>
      <c r="BD12" s="447"/>
      <c r="BE12" s="447"/>
      <c r="BF12" s="447"/>
      <c r="BG12" s="447"/>
      <c r="BH12" s="447"/>
      <c r="BI12" s="447"/>
      <c r="BJ12" s="447"/>
      <c r="BK12" s="447"/>
      <c r="BL12" s="447"/>
      <c r="BM12" s="448"/>
      <c r="BN12" s="432">
        <v>708401</v>
      </c>
      <c r="BO12" s="433"/>
      <c r="BP12" s="433"/>
      <c r="BQ12" s="433"/>
      <c r="BR12" s="433"/>
      <c r="BS12" s="433"/>
      <c r="BT12" s="433"/>
      <c r="BU12" s="434"/>
      <c r="BV12" s="432">
        <v>617431</v>
      </c>
      <c r="BW12" s="433"/>
      <c r="BX12" s="433"/>
      <c r="BY12" s="433"/>
      <c r="BZ12" s="433"/>
      <c r="CA12" s="433"/>
      <c r="CB12" s="433"/>
      <c r="CC12" s="434"/>
      <c r="CD12" s="472" t="s">
        <v>54</v>
      </c>
      <c r="CE12" s="392"/>
      <c r="CF12" s="392"/>
      <c r="CG12" s="392"/>
      <c r="CH12" s="392"/>
      <c r="CI12" s="392"/>
      <c r="CJ12" s="392"/>
      <c r="CK12" s="392"/>
      <c r="CL12" s="392"/>
      <c r="CM12" s="392"/>
      <c r="CN12" s="392"/>
      <c r="CO12" s="392"/>
      <c r="CP12" s="392"/>
      <c r="CQ12" s="392"/>
      <c r="CR12" s="392"/>
      <c r="CS12" s="473"/>
      <c r="CT12" s="535" t="s">
        <v>47</v>
      </c>
      <c r="CU12" s="536"/>
      <c r="CV12" s="536"/>
      <c r="CW12" s="536"/>
      <c r="CX12" s="536"/>
      <c r="CY12" s="536"/>
      <c r="CZ12" s="536"/>
      <c r="DA12" s="537"/>
      <c r="DB12" s="535" t="s">
        <v>47</v>
      </c>
      <c r="DC12" s="536"/>
      <c r="DD12" s="536"/>
      <c r="DE12" s="536"/>
      <c r="DF12" s="536"/>
      <c r="DG12" s="536"/>
      <c r="DH12" s="536"/>
      <c r="DI12" s="537"/>
    </row>
    <row r="13" spans="1:119" ht="18.75" customHeight="1" x14ac:dyDescent="0.25">
      <c r="A13" s="175"/>
      <c r="B13" s="541"/>
      <c r="C13" s="542"/>
      <c r="D13" s="542"/>
      <c r="E13" s="542"/>
      <c r="F13" s="542"/>
      <c r="G13" s="542"/>
      <c r="H13" s="542"/>
      <c r="I13" s="542"/>
      <c r="J13" s="542"/>
      <c r="K13" s="543"/>
      <c r="L13" s="184"/>
      <c r="M13" s="516" t="s">
        <v>55</v>
      </c>
      <c r="N13" s="517"/>
      <c r="O13" s="517"/>
      <c r="P13" s="517"/>
      <c r="Q13" s="518"/>
      <c r="R13" s="519">
        <v>68440</v>
      </c>
      <c r="S13" s="520"/>
      <c r="T13" s="520"/>
      <c r="U13" s="520"/>
      <c r="V13" s="521"/>
      <c r="W13" s="522" t="s">
        <v>56</v>
      </c>
      <c r="X13" s="418"/>
      <c r="Y13" s="418"/>
      <c r="Z13" s="418"/>
      <c r="AA13" s="418"/>
      <c r="AB13" s="419"/>
      <c r="AC13" s="385">
        <v>314</v>
      </c>
      <c r="AD13" s="386"/>
      <c r="AE13" s="386"/>
      <c r="AF13" s="386"/>
      <c r="AG13" s="387"/>
      <c r="AH13" s="385">
        <v>315</v>
      </c>
      <c r="AI13" s="386"/>
      <c r="AJ13" s="386"/>
      <c r="AK13" s="386"/>
      <c r="AL13" s="445"/>
      <c r="AM13" s="489" t="s">
        <v>57</v>
      </c>
      <c r="AN13" s="389"/>
      <c r="AO13" s="389"/>
      <c r="AP13" s="389"/>
      <c r="AQ13" s="389"/>
      <c r="AR13" s="389"/>
      <c r="AS13" s="389"/>
      <c r="AT13" s="390"/>
      <c r="AU13" s="490" t="s">
        <v>26</v>
      </c>
      <c r="AV13" s="491"/>
      <c r="AW13" s="491"/>
      <c r="AX13" s="491"/>
      <c r="AY13" s="446" t="s">
        <v>58</v>
      </c>
      <c r="AZ13" s="447"/>
      <c r="BA13" s="447"/>
      <c r="BB13" s="447"/>
      <c r="BC13" s="447"/>
      <c r="BD13" s="447"/>
      <c r="BE13" s="447"/>
      <c r="BF13" s="447"/>
      <c r="BG13" s="447"/>
      <c r="BH13" s="447"/>
      <c r="BI13" s="447"/>
      <c r="BJ13" s="447"/>
      <c r="BK13" s="447"/>
      <c r="BL13" s="447"/>
      <c r="BM13" s="448"/>
      <c r="BN13" s="432">
        <v>798992</v>
      </c>
      <c r="BO13" s="433"/>
      <c r="BP13" s="433"/>
      <c r="BQ13" s="433"/>
      <c r="BR13" s="433"/>
      <c r="BS13" s="433"/>
      <c r="BT13" s="433"/>
      <c r="BU13" s="434"/>
      <c r="BV13" s="432">
        <v>502372</v>
      </c>
      <c r="BW13" s="433"/>
      <c r="BX13" s="433"/>
      <c r="BY13" s="433"/>
      <c r="BZ13" s="433"/>
      <c r="CA13" s="433"/>
      <c r="CB13" s="433"/>
      <c r="CC13" s="434"/>
      <c r="CD13" s="472" t="s">
        <v>59</v>
      </c>
      <c r="CE13" s="392"/>
      <c r="CF13" s="392"/>
      <c r="CG13" s="392"/>
      <c r="CH13" s="392"/>
      <c r="CI13" s="392"/>
      <c r="CJ13" s="392"/>
      <c r="CK13" s="392"/>
      <c r="CL13" s="392"/>
      <c r="CM13" s="392"/>
      <c r="CN13" s="392"/>
      <c r="CO13" s="392"/>
      <c r="CP13" s="392"/>
      <c r="CQ13" s="392"/>
      <c r="CR13" s="392"/>
      <c r="CS13" s="473"/>
      <c r="CT13" s="429">
        <v>6.4</v>
      </c>
      <c r="CU13" s="430"/>
      <c r="CV13" s="430"/>
      <c r="CW13" s="430"/>
      <c r="CX13" s="430"/>
      <c r="CY13" s="430"/>
      <c r="CZ13" s="430"/>
      <c r="DA13" s="431"/>
      <c r="DB13" s="429">
        <v>6.5</v>
      </c>
      <c r="DC13" s="430"/>
      <c r="DD13" s="430"/>
      <c r="DE13" s="430"/>
      <c r="DF13" s="430"/>
      <c r="DG13" s="430"/>
      <c r="DH13" s="430"/>
      <c r="DI13" s="431"/>
    </row>
    <row r="14" spans="1:119" ht="18.75" customHeight="1" thickBot="1" x14ac:dyDescent="0.3">
      <c r="A14" s="175"/>
      <c r="B14" s="541"/>
      <c r="C14" s="542"/>
      <c r="D14" s="542"/>
      <c r="E14" s="542"/>
      <c r="F14" s="542"/>
      <c r="G14" s="542"/>
      <c r="H14" s="542"/>
      <c r="I14" s="542"/>
      <c r="J14" s="542"/>
      <c r="K14" s="543"/>
      <c r="L14" s="506" t="s">
        <v>60</v>
      </c>
      <c r="M14" s="559"/>
      <c r="N14" s="559"/>
      <c r="O14" s="559"/>
      <c r="P14" s="559"/>
      <c r="Q14" s="560"/>
      <c r="R14" s="519">
        <v>70069</v>
      </c>
      <c r="S14" s="520"/>
      <c r="T14" s="520"/>
      <c r="U14" s="520"/>
      <c r="V14" s="521"/>
      <c r="W14" s="523"/>
      <c r="X14" s="421"/>
      <c r="Y14" s="421"/>
      <c r="Z14" s="421"/>
      <c r="AA14" s="421"/>
      <c r="AB14" s="422"/>
      <c r="AC14" s="512">
        <v>1</v>
      </c>
      <c r="AD14" s="513"/>
      <c r="AE14" s="513"/>
      <c r="AF14" s="513"/>
      <c r="AG14" s="514"/>
      <c r="AH14" s="512">
        <v>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61</v>
      </c>
      <c r="CE14" s="470"/>
      <c r="CF14" s="470"/>
      <c r="CG14" s="470"/>
      <c r="CH14" s="470"/>
      <c r="CI14" s="470"/>
      <c r="CJ14" s="470"/>
      <c r="CK14" s="470"/>
      <c r="CL14" s="470"/>
      <c r="CM14" s="470"/>
      <c r="CN14" s="470"/>
      <c r="CO14" s="470"/>
      <c r="CP14" s="470"/>
      <c r="CQ14" s="470"/>
      <c r="CR14" s="470"/>
      <c r="CS14" s="471"/>
      <c r="CT14" s="529" t="s">
        <v>47</v>
      </c>
      <c r="CU14" s="530"/>
      <c r="CV14" s="530"/>
      <c r="CW14" s="530"/>
      <c r="CX14" s="530"/>
      <c r="CY14" s="530"/>
      <c r="CZ14" s="530"/>
      <c r="DA14" s="531"/>
      <c r="DB14" s="529" t="s">
        <v>47</v>
      </c>
      <c r="DC14" s="530"/>
      <c r="DD14" s="530"/>
      <c r="DE14" s="530"/>
      <c r="DF14" s="530"/>
      <c r="DG14" s="530"/>
      <c r="DH14" s="530"/>
      <c r="DI14" s="531"/>
    </row>
    <row r="15" spans="1:119" ht="18.75" customHeight="1" x14ac:dyDescent="0.25">
      <c r="A15" s="175"/>
      <c r="B15" s="541"/>
      <c r="C15" s="542"/>
      <c r="D15" s="542"/>
      <c r="E15" s="542"/>
      <c r="F15" s="542"/>
      <c r="G15" s="542"/>
      <c r="H15" s="542"/>
      <c r="I15" s="542"/>
      <c r="J15" s="542"/>
      <c r="K15" s="543"/>
      <c r="L15" s="184"/>
      <c r="M15" s="516" t="s">
        <v>55</v>
      </c>
      <c r="N15" s="517"/>
      <c r="O15" s="517"/>
      <c r="P15" s="517"/>
      <c r="Q15" s="518"/>
      <c r="R15" s="519">
        <v>68477</v>
      </c>
      <c r="S15" s="520"/>
      <c r="T15" s="520"/>
      <c r="U15" s="520"/>
      <c r="V15" s="521"/>
      <c r="W15" s="522" t="s">
        <v>62</v>
      </c>
      <c r="X15" s="418"/>
      <c r="Y15" s="418"/>
      <c r="Z15" s="418"/>
      <c r="AA15" s="418"/>
      <c r="AB15" s="419"/>
      <c r="AC15" s="385">
        <v>7331</v>
      </c>
      <c r="AD15" s="386"/>
      <c r="AE15" s="386"/>
      <c r="AF15" s="386"/>
      <c r="AG15" s="387"/>
      <c r="AH15" s="385">
        <v>8276</v>
      </c>
      <c r="AI15" s="386"/>
      <c r="AJ15" s="386"/>
      <c r="AK15" s="386"/>
      <c r="AL15" s="445"/>
      <c r="AM15" s="489"/>
      <c r="AN15" s="389"/>
      <c r="AO15" s="389"/>
      <c r="AP15" s="389"/>
      <c r="AQ15" s="389"/>
      <c r="AR15" s="389"/>
      <c r="AS15" s="389"/>
      <c r="AT15" s="390"/>
      <c r="AU15" s="490"/>
      <c r="AV15" s="491"/>
      <c r="AW15" s="491"/>
      <c r="AX15" s="491"/>
      <c r="AY15" s="458" t="s">
        <v>63</v>
      </c>
      <c r="AZ15" s="459"/>
      <c r="BA15" s="459"/>
      <c r="BB15" s="459"/>
      <c r="BC15" s="459"/>
      <c r="BD15" s="459"/>
      <c r="BE15" s="459"/>
      <c r="BF15" s="459"/>
      <c r="BG15" s="459"/>
      <c r="BH15" s="459"/>
      <c r="BI15" s="459"/>
      <c r="BJ15" s="459"/>
      <c r="BK15" s="459"/>
      <c r="BL15" s="459"/>
      <c r="BM15" s="460"/>
      <c r="BN15" s="461">
        <v>8990178</v>
      </c>
      <c r="BO15" s="462"/>
      <c r="BP15" s="462"/>
      <c r="BQ15" s="462"/>
      <c r="BR15" s="462"/>
      <c r="BS15" s="462"/>
      <c r="BT15" s="462"/>
      <c r="BU15" s="463"/>
      <c r="BV15" s="461">
        <v>8675895</v>
      </c>
      <c r="BW15" s="462"/>
      <c r="BX15" s="462"/>
      <c r="BY15" s="462"/>
      <c r="BZ15" s="462"/>
      <c r="CA15" s="462"/>
      <c r="CB15" s="462"/>
      <c r="CC15" s="463"/>
      <c r="CD15" s="532" t="s">
        <v>64</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5">
      <c r="A16" s="175"/>
      <c r="B16" s="541"/>
      <c r="C16" s="542"/>
      <c r="D16" s="542"/>
      <c r="E16" s="542"/>
      <c r="F16" s="542"/>
      <c r="G16" s="542"/>
      <c r="H16" s="542"/>
      <c r="I16" s="542"/>
      <c r="J16" s="542"/>
      <c r="K16" s="543"/>
      <c r="L16" s="506" t="s">
        <v>65</v>
      </c>
      <c r="M16" s="507"/>
      <c r="N16" s="507"/>
      <c r="O16" s="507"/>
      <c r="P16" s="507"/>
      <c r="Q16" s="508"/>
      <c r="R16" s="509" t="s">
        <v>66</v>
      </c>
      <c r="S16" s="510"/>
      <c r="T16" s="510"/>
      <c r="U16" s="510"/>
      <c r="V16" s="511"/>
      <c r="W16" s="523"/>
      <c r="X16" s="421"/>
      <c r="Y16" s="421"/>
      <c r="Z16" s="421"/>
      <c r="AA16" s="421"/>
      <c r="AB16" s="422"/>
      <c r="AC16" s="512">
        <v>24.2</v>
      </c>
      <c r="AD16" s="513"/>
      <c r="AE16" s="513"/>
      <c r="AF16" s="513"/>
      <c r="AG16" s="514"/>
      <c r="AH16" s="512">
        <v>26</v>
      </c>
      <c r="AI16" s="513"/>
      <c r="AJ16" s="513"/>
      <c r="AK16" s="513"/>
      <c r="AL16" s="515"/>
      <c r="AM16" s="489"/>
      <c r="AN16" s="389"/>
      <c r="AO16" s="389"/>
      <c r="AP16" s="389"/>
      <c r="AQ16" s="389"/>
      <c r="AR16" s="389"/>
      <c r="AS16" s="389"/>
      <c r="AT16" s="390"/>
      <c r="AU16" s="490"/>
      <c r="AV16" s="491"/>
      <c r="AW16" s="491"/>
      <c r="AX16" s="491"/>
      <c r="AY16" s="446" t="s">
        <v>67</v>
      </c>
      <c r="AZ16" s="447"/>
      <c r="BA16" s="447"/>
      <c r="BB16" s="447"/>
      <c r="BC16" s="447"/>
      <c r="BD16" s="447"/>
      <c r="BE16" s="447"/>
      <c r="BF16" s="447"/>
      <c r="BG16" s="447"/>
      <c r="BH16" s="447"/>
      <c r="BI16" s="447"/>
      <c r="BJ16" s="447"/>
      <c r="BK16" s="447"/>
      <c r="BL16" s="447"/>
      <c r="BM16" s="448"/>
      <c r="BN16" s="432">
        <v>11156628</v>
      </c>
      <c r="BO16" s="433"/>
      <c r="BP16" s="433"/>
      <c r="BQ16" s="433"/>
      <c r="BR16" s="433"/>
      <c r="BS16" s="433"/>
      <c r="BT16" s="433"/>
      <c r="BU16" s="434"/>
      <c r="BV16" s="432">
        <v>10654198</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3">
      <c r="A17" s="175"/>
      <c r="B17" s="544"/>
      <c r="C17" s="545"/>
      <c r="D17" s="545"/>
      <c r="E17" s="545"/>
      <c r="F17" s="545"/>
      <c r="G17" s="545"/>
      <c r="H17" s="545"/>
      <c r="I17" s="545"/>
      <c r="J17" s="545"/>
      <c r="K17" s="546"/>
      <c r="L17" s="189"/>
      <c r="M17" s="525" t="s">
        <v>68</v>
      </c>
      <c r="N17" s="526"/>
      <c r="O17" s="526"/>
      <c r="P17" s="526"/>
      <c r="Q17" s="527"/>
      <c r="R17" s="509" t="s">
        <v>69</v>
      </c>
      <c r="S17" s="510"/>
      <c r="T17" s="510"/>
      <c r="U17" s="510"/>
      <c r="V17" s="511"/>
      <c r="W17" s="522" t="s">
        <v>70</v>
      </c>
      <c r="X17" s="418"/>
      <c r="Y17" s="418"/>
      <c r="Z17" s="418"/>
      <c r="AA17" s="418"/>
      <c r="AB17" s="419"/>
      <c r="AC17" s="385">
        <v>22626</v>
      </c>
      <c r="AD17" s="386"/>
      <c r="AE17" s="386"/>
      <c r="AF17" s="386"/>
      <c r="AG17" s="387"/>
      <c r="AH17" s="385">
        <v>23281</v>
      </c>
      <c r="AI17" s="386"/>
      <c r="AJ17" s="386"/>
      <c r="AK17" s="386"/>
      <c r="AL17" s="445"/>
      <c r="AM17" s="489"/>
      <c r="AN17" s="389"/>
      <c r="AO17" s="389"/>
      <c r="AP17" s="389"/>
      <c r="AQ17" s="389"/>
      <c r="AR17" s="389"/>
      <c r="AS17" s="389"/>
      <c r="AT17" s="390"/>
      <c r="AU17" s="490"/>
      <c r="AV17" s="491"/>
      <c r="AW17" s="491"/>
      <c r="AX17" s="491"/>
      <c r="AY17" s="446" t="s">
        <v>71</v>
      </c>
      <c r="AZ17" s="447"/>
      <c r="BA17" s="447"/>
      <c r="BB17" s="447"/>
      <c r="BC17" s="447"/>
      <c r="BD17" s="447"/>
      <c r="BE17" s="447"/>
      <c r="BF17" s="447"/>
      <c r="BG17" s="447"/>
      <c r="BH17" s="447"/>
      <c r="BI17" s="447"/>
      <c r="BJ17" s="447"/>
      <c r="BK17" s="447"/>
      <c r="BL17" s="447"/>
      <c r="BM17" s="448"/>
      <c r="BN17" s="432">
        <v>11425608</v>
      </c>
      <c r="BO17" s="433"/>
      <c r="BP17" s="433"/>
      <c r="BQ17" s="433"/>
      <c r="BR17" s="433"/>
      <c r="BS17" s="433"/>
      <c r="BT17" s="433"/>
      <c r="BU17" s="434"/>
      <c r="BV17" s="432">
        <v>11019527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3">
      <c r="A18" s="175"/>
      <c r="B18" s="482" t="s">
        <v>72</v>
      </c>
      <c r="C18" s="483"/>
      <c r="D18" s="483"/>
      <c r="E18" s="484"/>
      <c r="F18" s="484"/>
      <c r="G18" s="484"/>
      <c r="H18" s="484"/>
      <c r="I18" s="484"/>
      <c r="J18" s="484"/>
      <c r="K18" s="484"/>
      <c r="L18" s="485">
        <v>17.649999999999999</v>
      </c>
      <c r="M18" s="485"/>
      <c r="N18" s="485"/>
      <c r="O18" s="485"/>
      <c r="P18" s="485"/>
      <c r="Q18" s="485"/>
      <c r="R18" s="486"/>
      <c r="S18" s="486"/>
      <c r="T18" s="486"/>
      <c r="U18" s="486"/>
      <c r="V18" s="487"/>
      <c r="W18" s="503"/>
      <c r="X18" s="504"/>
      <c r="Y18" s="504"/>
      <c r="Z18" s="504"/>
      <c r="AA18" s="504"/>
      <c r="AB18" s="528"/>
      <c r="AC18" s="402">
        <v>74.7</v>
      </c>
      <c r="AD18" s="403"/>
      <c r="AE18" s="403"/>
      <c r="AF18" s="403"/>
      <c r="AG18" s="488"/>
      <c r="AH18" s="402">
        <v>73</v>
      </c>
      <c r="AI18" s="403"/>
      <c r="AJ18" s="403"/>
      <c r="AK18" s="403"/>
      <c r="AL18" s="404"/>
      <c r="AM18" s="489"/>
      <c r="AN18" s="389"/>
      <c r="AO18" s="389"/>
      <c r="AP18" s="389"/>
      <c r="AQ18" s="389"/>
      <c r="AR18" s="389"/>
      <c r="AS18" s="389"/>
      <c r="AT18" s="390"/>
      <c r="AU18" s="490"/>
      <c r="AV18" s="491"/>
      <c r="AW18" s="491"/>
      <c r="AX18" s="491"/>
      <c r="AY18" s="446" t="s">
        <v>73</v>
      </c>
      <c r="AZ18" s="447"/>
      <c r="BA18" s="447"/>
      <c r="BB18" s="447"/>
      <c r="BC18" s="447"/>
      <c r="BD18" s="447"/>
      <c r="BE18" s="447"/>
      <c r="BF18" s="447"/>
      <c r="BG18" s="447"/>
      <c r="BH18" s="447"/>
      <c r="BI18" s="447"/>
      <c r="BJ18" s="447"/>
      <c r="BK18" s="447"/>
      <c r="BL18" s="447"/>
      <c r="BM18" s="448"/>
      <c r="BN18" s="432">
        <v>13117154</v>
      </c>
      <c r="BO18" s="433"/>
      <c r="BP18" s="433"/>
      <c r="BQ18" s="433"/>
      <c r="BR18" s="433"/>
      <c r="BS18" s="433"/>
      <c r="BT18" s="433"/>
      <c r="BU18" s="434"/>
      <c r="BV18" s="432">
        <v>12916027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3">
      <c r="A19" s="175"/>
      <c r="B19" s="482" t="s">
        <v>74</v>
      </c>
      <c r="C19" s="483"/>
      <c r="D19" s="483"/>
      <c r="E19" s="484"/>
      <c r="F19" s="484"/>
      <c r="G19" s="484"/>
      <c r="H19" s="484"/>
      <c r="I19" s="484"/>
      <c r="J19" s="484"/>
      <c r="K19" s="484"/>
      <c r="L19" s="492">
        <v>3973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75</v>
      </c>
      <c r="AZ19" s="447"/>
      <c r="BA19" s="447"/>
      <c r="BB19" s="447"/>
      <c r="BC19" s="447"/>
      <c r="BD19" s="447"/>
      <c r="BE19" s="447"/>
      <c r="BF19" s="447"/>
      <c r="BG19" s="447"/>
      <c r="BH19" s="447"/>
      <c r="BI19" s="447"/>
      <c r="BJ19" s="447"/>
      <c r="BK19" s="447"/>
      <c r="BL19" s="447"/>
      <c r="BM19" s="448"/>
      <c r="BN19" s="432">
        <v>18870965</v>
      </c>
      <c r="BO19" s="433"/>
      <c r="BP19" s="433"/>
      <c r="BQ19" s="433"/>
      <c r="BR19" s="433"/>
      <c r="BS19" s="433"/>
      <c r="BT19" s="433"/>
      <c r="BU19" s="434"/>
      <c r="BV19" s="432">
        <v>18398483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3">
      <c r="A20" s="175"/>
      <c r="B20" s="482" t="s">
        <v>76</v>
      </c>
      <c r="C20" s="483"/>
      <c r="D20" s="483"/>
      <c r="E20" s="484"/>
      <c r="F20" s="484"/>
      <c r="G20" s="484"/>
      <c r="H20" s="484"/>
      <c r="I20" s="484"/>
      <c r="J20" s="484"/>
      <c r="K20" s="484"/>
      <c r="L20" s="492">
        <v>30537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3">
      <c r="A21" s="175"/>
      <c r="B21" s="479" t="s">
        <v>77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5">
      <c r="A22" s="175"/>
      <c r="B22" s="408" t="s">
        <v>78</v>
      </c>
      <c r="C22" s="409"/>
      <c r="D22" s="410"/>
      <c r="E22" s="417" t="s">
        <v>7</v>
      </c>
      <c r="F22" s="418"/>
      <c r="G22" s="418"/>
      <c r="H22" s="418"/>
      <c r="I22" s="418"/>
      <c r="J22" s="418"/>
      <c r="K22" s="419"/>
      <c r="L22" s="417" t="s">
        <v>79</v>
      </c>
      <c r="M22" s="418"/>
      <c r="N22" s="418"/>
      <c r="O22" s="418"/>
      <c r="P22" s="419"/>
      <c r="Q22" s="423" t="s">
        <v>80</v>
      </c>
      <c r="R22" s="424"/>
      <c r="S22" s="424"/>
      <c r="T22" s="424"/>
      <c r="U22" s="424"/>
      <c r="V22" s="425"/>
      <c r="W22" s="474" t="s">
        <v>81</v>
      </c>
      <c r="X22" s="409"/>
      <c r="Y22" s="410"/>
      <c r="Z22" s="417" t="s">
        <v>7</v>
      </c>
      <c r="AA22" s="418"/>
      <c r="AB22" s="418"/>
      <c r="AC22" s="418"/>
      <c r="AD22" s="418"/>
      <c r="AE22" s="418"/>
      <c r="AF22" s="418"/>
      <c r="AG22" s="419"/>
      <c r="AH22" s="435" t="s">
        <v>82</v>
      </c>
      <c r="AI22" s="418"/>
      <c r="AJ22" s="418"/>
      <c r="AK22" s="418"/>
      <c r="AL22" s="419"/>
      <c r="AM22" s="435" t="s">
        <v>83</v>
      </c>
      <c r="AN22" s="436"/>
      <c r="AO22" s="436"/>
      <c r="AP22" s="436"/>
      <c r="AQ22" s="436"/>
      <c r="AR22" s="437"/>
      <c r="AS22" s="423" t="s">
        <v>80</v>
      </c>
      <c r="AT22" s="424"/>
      <c r="AU22" s="424"/>
      <c r="AV22" s="424"/>
      <c r="AW22" s="424"/>
      <c r="AX22" s="441"/>
      <c r="AY22" s="458" t="s">
        <v>84</v>
      </c>
      <c r="AZ22" s="459"/>
      <c r="BA22" s="459"/>
      <c r="BB22" s="459"/>
      <c r="BC22" s="459"/>
      <c r="BD22" s="459"/>
      <c r="BE22" s="459"/>
      <c r="BF22" s="459"/>
      <c r="BG22" s="459"/>
      <c r="BH22" s="459"/>
      <c r="BI22" s="459"/>
      <c r="BJ22" s="459"/>
      <c r="BK22" s="459"/>
      <c r="BL22" s="459"/>
      <c r="BM22" s="460"/>
      <c r="BN22" s="461">
        <v>16513183</v>
      </c>
      <c r="BO22" s="462"/>
      <c r="BP22" s="462"/>
      <c r="BQ22" s="462"/>
      <c r="BR22" s="462"/>
      <c r="BS22" s="462"/>
      <c r="BT22" s="462"/>
      <c r="BU22" s="463"/>
      <c r="BV22" s="461">
        <v>17429217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85</v>
      </c>
      <c r="AZ23" s="447"/>
      <c r="BA23" s="447"/>
      <c r="BB23" s="447"/>
      <c r="BC23" s="447"/>
      <c r="BD23" s="447"/>
      <c r="BE23" s="447"/>
      <c r="BF23" s="447"/>
      <c r="BG23" s="447"/>
      <c r="BH23" s="447"/>
      <c r="BI23" s="447"/>
      <c r="BJ23" s="447"/>
      <c r="BK23" s="447"/>
      <c r="BL23" s="447"/>
      <c r="BM23" s="448"/>
      <c r="BN23" s="432">
        <v>14318916</v>
      </c>
      <c r="BO23" s="433"/>
      <c r="BP23" s="433"/>
      <c r="BQ23" s="433"/>
      <c r="BR23" s="433"/>
      <c r="BS23" s="433"/>
      <c r="BT23" s="433"/>
      <c r="BU23" s="434"/>
      <c r="BV23" s="432">
        <v>14888659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3">
      <c r="A24" s="175"/>
      <c r="B24" s="411"/>
      <c r="C24" s="412"/>
      <c r="D24" s="413"/>
      <c r="E24" s="388" t="s">
        <v>86</v>
      </c>
      <c r="F24" s="389"/>
      <c r="G24" s="389"/>
      <c r="H24" s="389"/>
      <c r="I24" s="389"/>
      <c r="J24" s="389"/>
      <c r="K24" s="390"/>
      <c r="L24" s="385">
        <v>1</v>
      </c>
      <c r="M24" s="386"/>
      <c r="N24" s="386"/>
      <c r="O24" s="386"/>
      <c r="P24" s="387"/>
      <c r="Q24" s="385">
        <v>8730</v>
      </c>
      <c r="R24" s="386"/>
      <c r="S24" s="386"/>
      <c r="T24" s="386"/>
      <c r="U24" s="386"/>
      <c r="V24" s="387"/>
      <c r="W24" s="475"/>
      <c r="X24" s="412"/>
      <c r="Y24" s="413"/>
      <c r="Z24" s="388" t="s">
        <v>87</v>
      </c>
      <c r="AA24" s="389"/>
      <c r="AB24" s="389"/>
      <c r="AC24" s="389"/>
      <c r="AD24" s="389"/>
      <c r="AE24" s="389"/>
      <c r="AF24" s="389"/>
      <c r="AG24" s="390"/>
      <c r="AH24" s="385">
        <v>347</v>
      </c>
      <c r="AI24" s="386"/>
      <c r="AJ24" s="386"/>
      <c r="AK24" s="386"/>
      <c r="AL24" s="387"/>
      <c r="AM24" s="385">
        <v>1095132</v>
      </c>
      <c r="AN24" s="386"/>
      <c r="AO24" s="386"/>
      <c r="AP24" s="386"/>
      <c r="AQ24" s="386"/>
      <c r="AR24" s="387"/>
      <c r="AS24" s="385">
        <v>3156</v>
      </c>
      <c r="AT24" s="386"/>
      <c r="AU24" s="386"/>
      <c r="AV24" s="386"/>
      <c r="AW24" s="386"/>
      <c r="AX24" s="445"/>
      <c r="AY24" s="405" t="s">
        <v>88</v>
      </c>
      <c r="AZ24" s="406"/>
      <c r="BA24" s="406"/>
      <c r="BB24" s="406"/>
      <c r="BC24" s="406"/>
      <c r="BD24" s="406"/>
      <c r="BE24" s="406"/>
      <c r="BF24" s="406"/>
      <c r="BG24" s="406"/>
      <c r="BH24" s="406"/>
      <c r="BI24" s="406"/>
      <c r="BJ24" s="406"/>
      <c r="BK24" s="406"/>
      <c r="BL24" s="406"/>
      <c r="BM24" s="407"/>
      <c r="BN24" s="432">
        <v>5657053</v>
      </c>
      <c r="BO24" s="433"/>
      <c r="BP24" s="433"/>
      <c r="BQ24" s="433"/>
      <c r="BR24" s="433"/>
      <c r="BS24" s="433"/>
      <c r="BT24" s="433"/>
      <c r="BU24" s="434"/>
      <c r="BV24" s="432">
        <v>5963732</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5">
      <c r="A25" s="175"/>
      <c r="B25" s="411"/>
      <c r="C25" s="412"/>
      <c r="D25" s="413"/>
      <c r="E25" s="388" t="s">
        <v>89</v>
      </c>
      <c r="F25" s="389"/>
      <c r="G25" s="389"/>
      <c r="H25" s="389"/>
      <c r="I25" s="389"/>
      <c r="J25" s="389"/>
      <c r="K25" s="390"/>
      <c r="L25" s="385">
        <v>1</v>
      </c>
      <c r="M25" s="386"/>
      <c r="N25" s="386"/>
      <c r="O25" s="386"/>
      <c r="P25" s="387"/>
      <c r="Q25" s="385">
        <v>7410</v>
      </c>
      <c r="R25" s="386"/>
      <c r="S25" s="386"/>
      <c r="T25" s="386"/>
      <c r="U25" s="386"/>
      <c r="V25" s="387"/>
      <c r="W25" s="475"/>
      <c r="X25" s="412"/>
      <c r="Y25" s="413"/>
      <c r="Z25" s="388" t="s">
        <v>90</v>
      </c>
      <c r="AA25" s="389"/>
      <c r="AB25" s="389"/>
      <c r="AC25" s="389"/>
      <c r="AD25" s="389"/>
      <c r="AE25" s="389"/>
      <c r="AF25" s="389"/>
      <c r="AG25" s="390"/>
      <c r="AH25" s="385" t="s">
        <v>47</v>
      </c>
      <c r="AI25" s="386"/>
      <c r="AJ25" s="386"/>
      <c r="AK25" s="386"/>
      <c r="AL25" s="387"/>
      <c r="AM25" s="385" t="s">
        <v>47</v>
      </c>
      <c r="AN25" s="386"/>
      <c r="AO25" s="386"/>
      <c r="AP25" s="386"/>
      <c r="AQ25" s="386"/>
      <c r="AR25" s="387"/>
      <c r="AS25" s="385" t="s">
        <v>47</v>
      </c>
      <c r="AT25" s="386"/>
      <c r="AU25" s="386"/>
      <c r="AV25" s="386"/>
      <c r="AW25" s="386"/>
      <c r="AX25" s="445"/>
      <c r="AY25" s="458" t="s">
        <v>91</v>
      </c>
      <c r="AZ25" s="459"/>
      <c r="BA25" s="459"/>
      <c r="BB25" s="459"/>
      <c r="BC25" s="459"/>
      <c r="BD25" s="459"/>
      <c r="BE25" s="459"/>
      <c r="BF25" s="459"/>
      <c r="BG25" s="459"/>
      <c r="BH25" s="459"/>
      <c r="BI25" s="459"/>
      <c r="BJ25" s="459"/>
      <c r="BK25" s="459"/>
      <c r="BL25" s="459"/>
      <c r="BM25" s="460"/>
      <c r="BN25" s="461">
        <v>4361324</v>
      </c>
      <c r="BO25" s="462"/>
      <c r="BP25" s="462"/>
      <c r="BQ25" s="462"/>
      <c r="BR25" s="462"/>
      <c r="BS25" s="462"/>
      <c r="BT25" s="462"/>
      <c r="BU25" s="463"/>
      <c r="BV25" s="461">
        <v>4575302</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5">
      <c r="A26" s="175"/>
      <c r="B26" s="411"/>
      <c r="C26" s="412"/>
      <c r="D26" s="413"/>
      <c r="E26" s="388" t="s">
        <v>92</v>
      </c>
      <c r="F26" s="389"/>
      <c r="G26" s="389"/>
      <c r="H26" s="389"/>
      <c r="I26" s="389"/>
      <c r="J26" s="389"/>
      <c r="K26" s="390"/>
      <c r="L26" s="385">
        <v>1</v>
      </c>
      <c r="M26" s="386"/>
      <c r="N26" s="386"/>
      <c r="O26" s="386"/>
      <c r="P26" s="387"/>
      <c r="Q26" s="385">
        <v>6940</v>
      </c>
      <c r="R26" s="386"/>
      <c r="S26" s="386"/>
      <c r="T26" s="386"/>
      <c r="U26" s="386"/>
      <c r="V26" s="387"/>
      <c r="W26" s="475"/>
      <c r="X26" s="412"/>
      <c r="Y26" s="413"/>
      <c r="Z26" s="388" t="s">
        <v>93</v>
      </c>
      <c r="AA26" s="443"/>
      <c r="AB26" s="443"/>
      <c r="AC26" s="443"/>
      <c r="AD26" s="443"/>
      <c r="AE26" s="443"/>
      <c r="AF26" s="443"/>
      <c r="AG26" s="444"/>
      <c r="AH26" s="385">
        <v>2</v>
      </c>
      <c r="AI26" s="386"/>
      <c r="AJ26" s="386"/>
      <c r="AK26" s="386"/>
      <c r="AL26" s="387"/>
      <c r="AM26" s="385" t="s">
        <v>94</v>
      </c>
      <c r="AN26" s="386"/>
      <c r="AO26" s="386"/>
      <c r="AP26" s="386"/>
      <c r="AQ26" s="386"/>
      <c r="AR26" s="387"/>
      <c r="AS26" s="385" t="s">
        <v>94</v>
      </c>
      <c r="AT26" s="386"/>
      <c r="AU26" s="386"/>
      <c r="AV26" s="386"/>
      <c r="AW26" s="386"/>
      <c r="AX26" s="445"/>
      <c r="AY26" s="472" t="s">
        <v>95</v>
      </c>
      <c r="AZ26" s="392"/>
      <c r="BA26" s="392"/>
      <c r="BB26" s="392"/>
      <c r="BC26" s="392"/>
      <c r="BD26" s="392"/>
      <c r="BE26" s="392"/>
      <c r="BF26" s="392"/>
      <c r="BG26" s="392"/>
      <c r="BH26" s="392"/>
      <c r="BI26" s="392"/>
      <c r="BJ26" s="392"/>
      <c r="BK26" s="392"/>
      <c r="BL26" s="392"/>
      <c r="BM26" s="473"/>
      <c r="BN26" s="432" t="s">
        <v>47</v>
      </c>
      <c r="BO26" s="433"/>
      <c r="BP26" s="433"/>
      <c r="BQ26" s="433"/>
      <c r="BR26" s="433"/>
      <c r="BS26" s="433"/>
      <c r="BT26" s="433"/>
      <c r="BU26" s="434"/>
      <c r="BV26" s="432" t="s">
        <v>47</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3">
      <c r="A27" s="175"/>
      <c r="B27" s="411"/>
      <c r="C27" s="412"/>
      <c r="D27" s="413"/>
      <c r="E27" s="388" t="s">
        <v>96</v>
      </c>
      <c r="F27" s="389"/>
      <c r="G27" s="389"/>
      <c r="H27" s="389"/>
      <c r="I27" s="389"/>
      <c r="J27" s="389"/>
      <c r="K27" s="390"/>
      <c r="L27" s="385">
        <v>1</v>
      </c>
      <c r="M27" s="386"/>
      <c r="N27" s="386"/>
      <c r="O27" s="386"/>
      <c r="P27" s="387"/>
      <c r="Q27" s="385">
        <v>4330</v>
      </c>
      <c r="R27" s="386"/>
      <c r="S27" s="386"/>
      <c r="T27" s="386"/>
      <c r="U27" s="386"/>
      <c r="V27" s="387"/>
      <c r="W27" s="475"/>
      <c r="X27" s="412"/>
      <c r="Y27" s="413"/>
      <c r="Z27" s="388" t="s">
        <v>97</v>
      </c>
      <c r="AA27" s="389"/>
      <c r="AB27" s="389"/>
      <c r="AC27" s="389"/>
      <c r="AD27" s="389"/>
      <c r="AE27" s="389"/>
      <c r="AF27" s="389"/>
      <c r="AG27" s="390"/>
      <c r="AH27" s="385">
        <v>8</v>
      </c>
      <c r="AI27" s="386"/>
      <c r="AJ27" s="386"/>
      <c r="AK27" s="386"/>
      <c r="AL27" s="387"/>
      <c r="AM27" s="385">
        <v>31800</v>
      </c>
      <c r="AN27" s="386"/>
      <c r="AO27" s="386"/>
      <c r="AP27" s="386"/>
      <c r="AQ27" s="386"/>
      <c r="AR27" s="387"/>
      <c r="AS27" s="385">
        <v>3975</v>
      </c>
      <c r="AT27" s="386"/>
      <c r="AU27" s="386"/>
      <c r="AV27" s="386"/>
      <c r="AW27" s="386"/>
      <c r="AX27" s="445"/>
      <c r="AY27" s="469" t="s">
        <v>98</v>
      </c>
      <c r="AZ27" s="470"/>
      <c r="BA27" s="470"/>
      <c r="BB27" s="470"/>
      <c r="BC27" s="470"/>
      <c r="BD27" s="470"/>
      <c r="BE27" s="470"/>
      <c r="BF27" s="470"/>
      <c r="BG27" s="470"/>
      <c r="BH27" s="470"/>
      <c r="BI27" s="470"/>
      <c r="BJ27" s="470"/>
      <c r="BK27" s="470"/>
      <c r="BL27" s="470"/>
      <c r="BM27" s="471"/>
      <c r="BN27" s="466">
        <v>1297314</v>
      </c>
      <c r="BO27" s="467"/>
      <c r="BP27" s="467"/>
      <c r="BQ27" s="467"/>
      <c r="BR27" s="467"/>
      <c r="BS27" s="467"/>
      <c r="BT27" s="467"/>
      <c r="BU27" s="468"/>
      <c r="BV27" s="466">
        <v>1297314</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5">
      <c r="A28" s="175"/>
      <c r="B28" s="411"/>
      <c r="C28" s="412"/>
      <c r="D28" s="413"/>
      <c r="E28" s="388" t="s">
        <v>99</v>
      </c>
      <c r="F28" s="389"/>
      <c r="G28" s="389"/>
      <c r="H28" s="389"/>
      <c r="I28" s="389"/>
      <c r="J28" s="389"/>
      <c r="K28" s="390"/>
      <c r="L28" s="385">
        <v>1</v>
      </c>
      <c r="M28" s="386"/>
      <c r="N28" s="386"/>
      <c r="O28" s="386"/>
      <c r="P28" s="387"/>
      <c r="Q28" s="385">
        <v>3790</v>
      </c>
      <c r="R28" s="386"/>
      <c r="S28" s="386"/>
      <c r="T28" s="386"/>
      <c r="U28" s="386"/>
      <c r="V28" s="387"/>
      <c r="W28" s="475"/>
      <c r="X28" s="412"/>
      <c r="Y28" s="413"/>
      <c r="Z28" s="388" t="s">
        <v>100</v>
      </c>
      <c r="AA28" s="389"/>
      <c r="AB28" s="389"/>
      <c r="AC28" s="389"/>
      <c r="AD28" s="389"/>
      <c r="AE28" s="389"/>
      <c r="AF28" s="389"/>
      <c r="AG28" s="390"/>
      <c r="AH28" s="385" t="s">
        <v>47</v>
      </c>
      <c r="AI28" s="386"/>
      <c r="AJ28" s="386"/>
      <c r="AK28" s="386"/>
      <c r="AL28" s="387"/>
      <c r="AM28" s="385" t="s">
        <v>47</v>
      </c>
      <c r="AN28" s="386"/>
      <c r="AO28" s="386"/>
      <c r="AP28" s="386"/>
      <c r="AQ28" s="386"/>
      <c r="AR28" s="387"/>
      <c r="AS28" s="385" t="s">
        <v>47</v>
      </c>
      <c r="AT28" s="386"/>
      <c r="AU28" s="386"/>
      <c r="AV28" s="386"/>
      <c r="AW28" s="386"/>
      <c r="AX28" s="445"/>
      <c r="AY28" s="449" t="s">
        <v>101</v>
      </c>
      <c r="AZ28" s="450"/>
      <c r="BA28" s="450"/>
      <c r="BB28" s="451"/>
      <c r="BC28" s="458" t="s">
        <v>102</v>
      </c>
      <c r="BD28" s="459"/>
      <c r="BE28" s="459"/>
      <c r="BF28" s="459"/>
      <c r="BG28" s="459"/>
      <c r="BH28" s="459"/>
      <c r="BI28" s="459"/>
      <c r="BJ28" s="459"/>
      <c r="BK28" s="459"/>
      <c r="BL28" s="459"/>
      <c r="BM28" s="460"/>
      <c r="BN28" s="461">
        <v>2024944</v>
      </c>
      <c r="BO28" s="462"/>
      <c r="BP28" s="462"/>
      <c r="BQ28" s="462"/>
      <c r="BR28" s="462"/>
      <c r="BS28" s="462"/>
      <c r="BT28" s="462"/>
      <c r="BU28" s="463"/>
      <c r="BV28" s="461">
        <v>1759234</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5">
      <c r="A29" s="175"/>
      <c r="B29" s="411"/>
      <c r="C29" s="412"/>
      <c r="D29" s="413"/>
      <c r="E29" s="388" t="s">
        <v>103</v>
      </c>
      <c r="F29" s="389"/>
      <c r="G29" s="389"/>
      <c r="H29" s="389"/>
      <c r="I29" s="389"/>
      <c r="J29" s="389"/>
      <c r="K29" s="390"/>
      <c r="L29" s="385">
        <v>16</v>
      </c>
      <c r="M29" s="386"/>
      <c r="N29" s="386"/>
      <c r="O29" s="386"/>
      <c r="P29" s="387"/>
      <c r="Q29" s="385">
        <v>3550</v>
      </c>
      <c r="R29" s="386"/>
      <c r="S29" s="386"/>
      <c r="T29" s="386"/>
      <c r="U29" s="386"/>
      <c r="V29" s="387"/>
      <c r="W29" s="476"/>
      <c r="X29" s="477"/>
      <c r="Y29" s="478"/>
      <c r="Z29" s="388" t="s">
        <v>104</v>
      </c>
      <c r="AA29" s="389"/>
      <c r="AB29" s="389"/>
      <c r="AC29" s="389"/>
      <c r="AD29" s="389"/>
      <c r="AE29" s="389"/>
      <c r="AF29" s="389"/>
      <c r="AG29" s="390"/>
      <c r="AH29" s="385">
        <v>355</v>
      </c>
      <c r="AI29" s="386"/>
      <c r="AJ29" s="386"/>
      <c r="AK29" s="386"/>
      <c r="AL29" s="387"/>
      <c r="AM29" s="385">
        <v>1126932</v>
      </c>
      <c r="AN29" s="386"/>
      <c r="AO29" s="386"/>
      <c r="AP29" s="386"/>
      <c r="AQ29" s="386"/>
      <c r="AR29" s="387"/>
      <c r="AS29" s="385">
        <v>3174</v>
      </c>
      <c r="AT29" s="386"/>
      <c r="AU29" s="386"/>
      <c r="AV29" s="386"/>
      <c r="AW29" s="386"/>
      <c r="AX29" s="445"/>
      <c r="AY29" s="452"/>
      <c r="AZ29" s="453"/>
      <c r="BA29" s="453"/>
      <c r="BB29" s="454"/>
      <c r="BC29" s="446" t="s">
        <v>105</v>
      </c>
      <c r="BD29" s="447"/>
      <c r="BE29" s="447"/>
      <c r="BF29" s="447"/>
      <c r="BG29" s="447"/>
      <c r="BH29" s="447"/>
      <c r="BI29" s="447"/>
      <c r="BJ29" s="447"/>
      <c r="BK29" s="447"/>
      <c r="BL29" s="447"/>
      <c r="BM29" s="448"/>
      <c r="BN29" s="432" t="s">
        <v>47</v>
      </c>
      <c r="BO29" s="433"/>
      <c r="BP29" s="433"/>
      <c r="BQ29" s="433"/>
      <c r="BR29" s="433"/>
      <c r="BS29" s="433"/>
      <c r="BT29" s="433"/>
      <c r="BU29" s="434"/>
      <c r="BV29" s="432" t="s">
        <v>47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3">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106</v>
      </c>
      <c r="X30" s="400"/>
      <c r="Y30" s="400"/>
      <c r="Z30" s="400"/>
      <c r="AA30" s="400"/>
      <c r="AB30" s="400"/>
      <c r="AC30" s="400"/>
      <c r="AD30" s="400"/>
      <c r="AE30" s="400"/>
      <c r="AF30" s="400"/>
      <c r="AG30" s="401"/>
      <c r="AH30" s="402">
        <v>98.2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107</v>
      </c>
      <c r="BD30" s="406"/>
      <c r="BE30" s="406"/>
      <c r="BF30" s="406"/>
      <c r="BG30" s="406"/>
      <c r="BH30" s="406"/>
      <c r="BI30" s="406"/>
      <c r="BJ30" s="406"/>
      <c r="BK30" s="406"/>
      <c r="BL30" s="406"/>
      <c r="BM30" s="407"/>
      <c r="BN30" s="466">
        <v>3028645</v>
      </c>
      <c r="BO30" s="467"/>
      <c r="BP30" s="467"/>
      <c r="BQ30" s="467"/>
      <c r="BR30" s="467"/>
      <c r="BS30" s="467"/>
      <c r="BT30" s="467"/>
      <c r="BU30" s="468"/>
      <c r="BV30" s="466">
        <v>2837437</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5">
      <c r="A31" s="175"/>
      <c r="B31" s="197"/>
      <c r="DI31" s="198"/>
    </row>
    <row r="32" spans="1:113" ht="13.5" customHeight="1" x14ac:dyDescent="0.25">
      <c r="A32" s="175"/>
      <c r="B32" s="199"/>
      <c r="C32" s="391" t="s">
        <v>108</v>
      </c>
      <c r="D32" s="391"/>
      <c r="E32" s="391"/>
      <c r="F32" s="391"/>
      <c r="G32" s="391"/>
      <c r="H32" s="391"/>
      <c r="I32" s="391"/>
      <c r="J32" s="391"/>
      <c r="K32" s="391"/>
      <c r="L32" s="391"/>
      <c r="M32" s="391"/>
      <c r="N32" s="391"/>
      <c r="O32" s="391"/>
      <c r="P32" s="391"/>
      <c r="Q32" s="391"/>
      <c r="R32" s="391"/>
      <c r="S32" s="391"/>
      <c r="U32" s="392" t="s">
        <v>109</v>
      </c>
      <c r="V32" s="392"/>
      <c r="W32" s="392"/>
      <c r="X32" s="392"/>
      <c r="Y32" s="392"/>
      <c r="Z32" s="392"/>
      <c r="AA32" s="392"/>
      <c r="AB32" s="392"/>
      <c r="AC32" s="392"/>
      <c r="AD32" s="392"/>
      <c r="AE32" s="392"/>
      <c r="AF32" s="392"/>
      <c r="AG32" s="392"/>
      <c r="AH32" s="392"/>
      <c r="AI32" s="392"/>
      <c r="AJ32" s="392"/>
      <c r="AK32" s="392"/>
      <c r="AM32" s="392" t="s">
        <v>110</v>
      </c>
      <c r="AN32" s="392"/>
      <c r="AO32" s="392"/>
      <c r="AP32" s="392"/>
      <c r="AQ32" s="392"/>
      <c r="AR32" s="392"/>
      <c r="AS32" s="392"/>
      <c r="AT32" s="392"/>
      <c r="AU32" s="392"/>
      <c r="AV32" s="392"/>
      <c r="AW32" s="392"/>
      <c r="AX32" s="392"/>
      <c r="AY32" s="392"/>
      <c r="AZ32" s="392"/>
      <c r="BA32" s="392"/>
      <c r="BB32" s="392"/>
      <c r="BC32" s="392"/>
      <c r="BE32" s="392" t="s">
        <v>111</v>
      </c>
      <c r="BF32" s="392"/>
      <c r="BG32" s="392"/>
      <c r="BH32" s="392"/>
      <c r="BI32" s="392"/>
      <c r="BJ32" s="392"/>
      <c r="BK32" s="392"/>
      <c r="BL32" s="392"/>
      <c r="BM32" s="392"/>
      <c r="BN32" s="392"/>
      <c r="BO32" s="392"/>
      <c r="BP32" s="392"/>
      <c r="BQ32" s="392"/>
      <c r="BR32" s="392"/>
      <c r="BS32" s="392"/>
      <c r="BT32" s="392"/>
      <c r="BU32" s="392"/>
      <c r="BW32" s="392" t="s">
        <v>112</v>
      </c>
      <c r="BX32" s="392"/>
      <c r="BY32" s="392"/>
      <c r="BZ32" s="392"/>
      <c r="CA32" s="392"/>
      <c r="CB32" s="392"/>
      <c r="CC32" s="392"/>
      <c r="CD32" s="392"/>
      <c r="CE32" s="392"/>
      <c r="CF32" s="392"/>
      <c r="CG32" s="392"/>
      <c r="CH32" s="392"/>
      <c r="CI32" s="392"/>
      <c r="CJ32" s="392"/>
      <c r="CK32" s="392"/>
      <c r="CL32" s="392"/>
      <c r="CM32" s="392"/>
      <c r="CO32" s="392" t="s">
        <v>113</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5">
      <c r="A33" s="175"/>
      <c r="B33" s="199"/>
      <c r="C33" s="384" t="s">
        <v>114</v>
      </c>
      <c r="D33" s="384"/>
      <c r="E33" s="383" t="s">
        <v>115</v>
      </c>
      <c r="F33" s="383"/>
      <c r="G33" s="383"/>
      <c r="H33" s="383"/>
      <c r="I33" s="383"/>
      <c r="J33" s="383"/>
      <c r="K33" s="383"/>
      <c r="L33" s="383"/>
      <c r="M33" s="383"/>
      <c r="N33" s="383"/>
      <c r="O33" s="383"/>
      <c r="P33" s="383"/>
      <c r="Q33" s="383"/>
      <c r="R33" s="383"/>
      <c r="S33" s="383"/>
      <c r="T33" s="200"/>
      <c r="U33" s="384" t="s">
        <v>114</v>
      </c>
      <c r="V33" s="384"/>
      <c r="W33" s="383" t="s">
        <v>115</v>
      </c>
      <c r="X33" s="383"/>
      <c r="Y33" s="383"/>
      <c r="Z33" s="383"/>
      <c r="AA33" s="383"/>
      <c r="AB33" s="383"/>
      <c r="AC33" s="383"/>
      <c r="AD33" s="383"/>
      <c r="AE33" s="383"/>
      <c r="AF33" s="383"/>
      <c r="AG33" s="383"/>
      <c r="AH33" s="383"/>
      <c r="AI33" s="383"/>
      <c r="AJ33" s="383"/>
      <c r="AK33" s="383"/>
      <c r="AL33" s="200"/>
      <c r="AM33" s="384" t="s">
        <v>114</v>
      </c>
      <c r="AN33" s="384"/>
      <c r="AO33" s="383" t="s">
        <v>115</v>
      </c>
      <c r="AP33" s="383"/>
      <c r="AQ33" s="383"/>
      <c r="AR33" s="383"/>
      <c r="AS33" s="383"/>
      <c r="AT33" s="383"/>
      <c r="AU33" s="383"/>
      <c r="AV33" s="383"/>
      <c r="AW33" s="383"/>
      <c r="AX33" s="383"/>
      <c r="AY33" s="383"/>
      <c r="AZ33" s="383"/>
      <c r="BA33" s="383"/>
      <c r="BB33" s="383"/>
      <c r="BC33" s="383"/>
      <c r="BD33" s="201"/>
      <c r="BE33" s="383" t="s">
        <v>116</v>
      </c>
      <c r="BF33" s="383"/>
      <c r="BG33" s="383" t="s">
        <v>117</v>
      </c>
      <c r="BH33" s="383"/>
      <c r="BI33" s="383"/>
      <c r="BJ33" s="383"/>
      <c r="BK33" s="383"/>
      <c r="BL33" s="383"/>
      <c r="BM33" s="383"/>
      <c r="BN33" s="383"/>
      <c r="BO33" s="383"/>
      <c r="BP33" s="383"/>
      <c r="BQ33" s="383"/>
      <c r="BR33" s="383"/>
      <c r="BS33" s="383"/>
      <c r="BT33" s="383"/>
      <c r="BU33" s="383"/>
      <c r="BV33" s="201"/>
      <c r="BW33" s="384" t="s">
        <v>116</v>
      </c>
      <c r="BX33" s="384"/>
      <c r="BY33" s="383" t="s">
        <v>118</v>
      </c>
      <c r="BZ33" s="383"/>
      <c r="CA33" s="383"/>
      <c r="CB33" s="383"/>
      <c r="CC33" s="383"/>
      <c r="CD33" s="383"/>
      <c r="CE33" s="383"/>
      <c r="CF33" s="383"/>
      <c r="CG33" s="383"/>
      <c r="CH33" s="383"/>
      <c r="CI33" s="383"/>
      <c r="CJ33" s="383"/>
      <c r="CK33" s="383"/>
      <c r="CL33" s="383"/>
      <c r="CM33" s="383"/>
      <c r="CN33" s="200"/>
      <c r="CO33" s="384" t="s">
        <v>114</v>
      </c>
      <c r="CP33" s="384"/>
      <c r="CQ33" s="383" t="s">
        <v>119</v>
      </c>
      <c r="CR33" s="383"/>
      <c r="CS33" s="383"/>
      <c r="CT33" s="383"/>
      <c r="CU33" s="383"/>
      <c r="CV33" s="383"/>
      <c r="CW33" s="383"/>
      <c r="CX33" s="383"/>
      <c r="CY33" s="383"/>
      <c r="CZ33" s="383"/>
      <c r="DA33" s="383"/>
      <c r="DB33" s="383"/>
      <c r="DC33" s="383"/>
      <c r="DD33" s="383"/>
      <c r="DE33" s="383"/>
      <c r="DF33" s="200"/>
      <c r="DG33" s="382" t="s">
        <v>120</v>
      </c>
      <c r="DH33" s="382"/>
      <c r="DI33" s="202"/>
    </row>
    <row r="34" spans="1:113" ht="32.25" customHeight="1" x14ac:dyDescent="0.2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埼玉西部環境保全組合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5">
      <c r="A35" s="175"/>
      <c r="B35" s="199"/>
      <c r="C35" s="380">
        <f>IF(E35="","",C34+1)</f>
        <v>2</v>
      </c>
      <c r="D35" s="380"/>
      <c r="E35" s="381" t="str">
        <f>IF('各会計、関係団体の財政状況及び健全化判断比率'!B8="","",'各会計、関係団体の財政状況及び健全化判断比率'!B8)</f>
        <v>坂戸都市計画事業一本松土地区画整理事業特別会計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坂戸地区衛生組合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5">
      <c r="A36" s="175"/>
      <c r="B36" s="199"/>
      <c r="C36" s="380">
        <f>IF(E36="","",C35+1)</f>
        <v>3</v>
      </c>
      <c r="D36" s="380"/>
      <c r="E36" s="381" t="str">
        <f>IF('各会計、関係団体の財政状況及び健全化判断比率'!B9="","",'各会計、関係団体の財政状況及び健全化判断比率'!B9)</f>
        <v>坂戸都市計画事業若葉駅西口土地区画整理事業特別会計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坂戸、鶴ヶ島下水道組合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坂戸、鶴ヶ島水道企業団</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広域静苑組合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坂戸・鶴ヶ島消防組合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埼玉県後期高齢者医療広域連合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埼玉県後期高齢者医療広域連合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彩の国さいたま人づくり広域連合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埼玉県市町村総合事務組合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3">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5"/>
    <row r="46" spans="1:113" x14ac:dyDescent="0.25">
      <c r="B46" s="174" t="s">
        <v>121</v>
      </c>
      <c r="E46" s="377" t="s">
        <v>122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5">
      <c r="E47" s="377" t="s">
        <v>123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5">
      <c r="E48" s="377" t="s">
        <v>124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5">
      <c r="E49" s="379" t="s">
        <v>125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5">
      <c r="E50" s="377" t="s">
        <v>126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5">
      <c r="E51" s="377" t="s">
        <v>127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5">
      <c r="E52" s="377" t="s">
        <v>128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5">
      <c r="E53" s="377" t="s">
        <v>129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5"/>
    <row r="55" spans="5:113" x14ac:dyDescent="0.25"/>
    <row r="56" spans="5:113" x14ac:dyDescent="0.25"/>
  </sheetData>
  <sheetProtection algorithmName="SHA-512" hashValue="2nC5V+Kgsmf8nVcdR3JVc43qO/L9wl13uuoDTJXwO01mo9Vcg0r1wC2qt7dm1gLP7dplp1rwxbdiP67o3ATnBg==" saltValue="3IXG2bGdi/KNZLpS0SP5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3">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130</v>
      </c>
      <c r="DI1" s="731"/>
      <c r="DJ1" s="731"/>
      <c r="DK1" s="731"/>
      <c r="DL1" s="731"/>
      <c r="DM1" s="731"/>
      <c r="DN1" s="732"/>
      <c r="DO1" s="208"/>
      <c r="DP1" s="730" t="s">
        <v>131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5">
      <c r="B2" s="209" t="s">
        <v>132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5">
      <c r="B3" s="686" t="s">
        <v>133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134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135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5">
      <c r="B4" s="686" t="s">
        <v>7</v>
      </c>
      <c r="C4" s="687"/>
      <c r="D4" s="687"/>
      <c r="E4" s="687"/>
      <c r="F4" s="687"/>
      <c r="G4" s="687"/>
      <c r="H4" s="687"/>
      <c r="I4" s="687"/>
      <c r="J4" s="687"/>
      <c r="K4" s="687"/>
      <c r="L4" s="687"/>
      <c r="M4" s="687"/>
      <c r="N4" s="687"/>
      <c r="O4" s="687"/>
      <c r="P4" s="687"/>
      <c r="Q4" s="688"/>
      <c r="R4" s="686" t="s">
        <v>136</v>
      </c>
      <c r="S4" s="687"/>
      <c r="T4" s="687"/>
      <c r="U4" s="687"/>
      <c r="V4" s="687"/>
      <c r="W4" s="687"/>
      <c r="X4" s="687"/>
      <c r="Y4" s="688"/>
      <c r="Z4" s="686" t="s">
        <v>137</v>
      </c>
      <c r="AA4" s="687"/>
      <c r="AB4" s="687"/>
      <c r="AC4" s="688"/>
      <c r="AD4" s="686" t="s">
        <v>138</v>
      </c>
      <c r="AE4" s="687"/>
      <c r="AF4" s="687"/>
      <c r="AG4" s="687"/>
      <c r="AH4" s="687"/>
      <c r="AI4" s="687"/>
      <c r="AJ4" s="687"/>
      <c r="AK4" s="688"/>
      <c r="AL4" s="686" t="s">
        <v>137</v>
      </c>
      <c r="AM4" s="687"/>
      <c r="AN4" s="687"/>
      <c r="AO4" s="688"/>
      <c r="AP4" s="733" t="s">
        <v>139</v>
      </c>
      <c r="AQ4" s="733"/>
      <c r="AR4" s="733"/>
      <c r="AS4" s="733"/>
      <c r="AT4" s="733"/>
      <c r="AU4" s="733"/>
      <c r="AV4" s="733"/>
      <c r="AW4" s="733"/>
      <c r="AX4" s="733"/>
      <c r="AY4" s="733"/>
      <c r="AZ4" s="733"/>
      <c r="BA4" s="733"/>
      <c r="BB4" s="733"/>
      <c r="BC4" s="733"/>
      <c r="BD4" s="733"/>
      <c r="BE4" s="733"/>
      <c r="BF4" s="733"/>
      <c r="BG4" s="733" t="s">
        <v>140</v>
      </c>
      <c r="BH4" s="733"/>
      <c r="BI4" s="733"/>
      <c r="BJ4" s="733"/>
      <c r="BK4" s="733"/>
      <c r="BL4" s="733"/>
      <c r="BM4" s="733"/>
      <c r="BN4" s="733"/>
      <c r="BO4" s="733" t="s">
        <v>137</v>
      </c>
      <c r="BP4" s="733"/>
      <c r="BQ4" s="733"/>
      <c r="BR4" s="733"/>
      <c r="BS4" s="733" t="s">
        <v>141</v>
      </c>
      <c r="BT4" s="733"/>
      <c r="BU4" s="733"/>
      <c r="BV4" s="733"/>
      <c r="BW4" s="733"/>
      <c r="BX4" s="733"/>
      <c r="BY4" s="733"/>
      <c r="BZ4" s="733"/>
      <c r="CA4" s="733"/>
      <c r="CB4" s="733"/>
      <c r="CD4" s="686" t="s">
        <v>142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5">
      <c r="B5" s="692" t="s">
        <v>143</v>
      </c>
      <c r="C5" s="693"/>
      <c r="D5" s="693"/>
      <c r="E5" s="693"/>
      <c r="F5" s="693"/>
      <c r="G5" s="693"/>
      <c r="H5" s="693"/>
      <c r="I5" s="693"/>
      <c r="J5" s="693"/>
      <c r="K5" s="693"/>
      <c r="L5" s="693"/>
      <c r="M5" s="693"/>
      <c r="N5" s="693"/>
      <c r="O5" s="693"/>
      <c r="P5" s="693"/>
      <c r="Q5" s="694"/>
      <c r="R5" s="689">
        <v>10286015</v>
      </c>
      <c r="S5" s="690"/>
      <c r="T5" s="690"/>
      <c r="U5" s="690"/>
      <c r="V5" s="690"/>
      <c r="W5" s="690"/>
      <c r="X5" s="690"/>
      <c r="Y5" s="715"/>
      <c r="Z5" s="728">
        <v>38.799999999999997</v>
      </c>
      <c r="AA5" s="728"/>
      <c r="AB5" s="728"/>
      <c r="AC5" s="728"/>
      <c r="AD5" s="729">
        <v>9735885</v>
      </c>
      <c r="AE5" s="729"/>
      <c r="AF5" s="729"/>
      <c r="AG5" s="729"/>
      <c r="AH5" s="729"/>
      <c r="AI5" s="729"/>
      <c r="AJ5" s="729"/>
      <c r="AK5" s="729"/>
      <c r="AL5" s="716">
        <v>69.3</v>
      </c>
      <c r="AM5" s="698"/>
      <c r="AN5" s="698"/>
      <c r="AO5" s="717"/>
      <c r="AP5" s="692" t="s">
        <v>144</v>
      </c>
      <c r="AQ5" s="693"/>
      <c r="AR5" s="693"/>
      <c r="AS5" s="693"/>
      <c r="AT5" s="693"/>
      <c r="AU5" s="693"/>
      <c r="AV5" s="693"/>
      <c r="AW5" s="693"/>
      <c r="AX5" s="693"/>
      <c r="AY5" s="693"/>
      <c r="AZ5" s="693"/>
      <c r="BA5" s="693"/>
      <c r="BB5" s="693"/>
      <c r="BC5" s="693"/>
      <c r="BD5" s="693"/>
      <c r="BE5" s="693"/>
      <c r="BF5" s="694"/>
      <c r="BG5" s="634">
        <v>9735885</v>
      </c>
      <c r="BH5" s="635"/>
      <c r="BI5" s="635"/>
      <c r="BJ5" s="635"/>
      <c r="BK5" s="635"/>
      <c r="BL5" s="635"/>
      <c r="BM5" s="635"/>
      <c r="BN5" s="636"/>
      <c r="BO5" s="672">
        <v>94.7</v>
      </c>
      <c r="BP5" s="672"/>
      <c r="BQ5" s="672"/>
      <c r="BR5" s="672"/>
      <c r="BS5" s="673">
        <v>73001</v>
      </c>
      <c r="BT5" s="673"/>
      <c r="BU5" s="673"/>
      <c r="BV5" s="673"/>
      <c r="BW5" s="673"/>
      <c r="BX5" s="673"/>
      <c r="BY5" s="673"/>
      <c r="BZ5" s="673"/>
      <c r="CA5" s="673"/>
      <c r="CB5" s="713"/>
      <c r="CD5" s="686" t="s">
        <v>139</v>
      </c>
      <c r="CE5" s="687"/>
      <c r="CF5" s="687"/>
      <c r="CG5" s="687"/>
      <c r="CH5" s="687"/>
      <c r="CI5" s="687"/>
      <c r="CJ5" s="687"/>
      <c r="CK5" s="687"/>
      <c r="CL5" s="687"/>
      <c r="CM5" s="687"/>
      <c r="CN5" s="687"/>
      <c r="CO5" s="687"/>
      <c r="CP5" s="687"/>
      <c r="CQ5" s="688"/>
      <c r="CR5" s="686" t="s">
        <v>145</v>
      </c>
      <c r="CS5" s="687"/>
      <c r="CT5" s="687"/>
      <c r="CU5" s="687"/>
      <c r="CV5" s="687"/>
      <c r="CW5" s="687"/>
      <c r="CX5" s="687"/>
      <c r="CY5" s="688"/>
      <c r="CZ5" s="686" t="s">
        <v>137</v>
      </c>
      <c r="DA5" s="687"/>
      <c r="DB5" s="687"/>
      <c r="DC5" s="688"/>
      <c r="DD5" s="686" t="s">
        <v>146</v>
      </c>
      <c r="DE5" s="687"/>
      <c r="DF5" s="687"/>
      <c r="DG5" s="687"/>
      <c r="DH5" s="687"/>
      <c r="DI5" s="687"/>
      <c r="DJ5" s="687"/>
      <c r="DK5" s="687"/>
      <c r="DL5" s="687"/>
      <c r="DM5" s="687"/>
      <c r="DN5" s="687"/>
      <c r="DO5" s="687"/>
      <c r="DP5" s="688"/>
      <c r="DQ5" s="686" t="s">
        <v>147</v>
      </c>
      <c r="DR5" s="687"/>
      <c r="DS5" s="687"/>
      <c r="DT5" s="687"/>
      <c r="DU5" s="687"/>
      <c r="DV5" s="687"/>
      <c r="DW5" s="687"/>
      <c r="DX5" s="687"/>
      <c r="DY5" s="687"/>
      <c r="DZ5" s="687"/>
      <c r="EA5" s="687"/>
      <c r="EB5" s="687"/>
      <c r="EC5" s="688"/>
    </row>
    <row r="6" spans="2:143" ht="11.25" customHeight="1" x14ac:dyDescent="0.25">
      <c r="B6" s="631" t="s">
        <v>148</v>
      </c>
      <c r="C6" s="632"/>
      <c r="D6" s="632"/>
      <c r="E6" s="632"/>
      <c r="F6" s="632"/>
      <c r="G6" s="632"/>
      <c r="H6" s="632"/>
      <c r="I6" s="632"/>
      <c r="J6" s="632"/>
      <c r="K6" s="632"/>
      <c r="L6" s="632"/>
      <c r="M6" s="632"/>
      <c r="N6" s="632"/>
      <c r="O6" s="632"/>
      <c r="P6" s="632"/>
      <c r="Q6" s="633"/>
      <c r="R6" s="634">
        <v>158711</v>
      </c>
      <c r="S6" s="635"/>
      <c r="T6" s="635"/>
      <c r="U6" s="635"/>
      <c r="V6" s="635"/>
      <c r="W6" s="635"/>
      <c r="X6" s="635"/>
      <c r="Y6" s="636"/>
      <c r="Z6" s="672">
        <v>0.6</v>
      </c>
      <c r="AA6" s="672"/>
      <c r="AB6" s="672"/>
      <c r="AC6" s="672"/>
      <c r="AD6" s="673">
        <v>158711</v>
      </c>
      <c r="AE6" s="673"/>
      <c r="AF6" s="673"/>
      <c r="AG6" s="673"/>
      <c r="AH6" s="673"/>
      <c r="AI6" s="673"/>
      <c r="AJ6" s="673"/>
      <c r="AK6" s="673"/>
      <c r="AL6" s="637">
        <v>1.1000000000000001</v>
      </c>
      <c r="AM6" s="638"/>
      <c r="AN6" s="638"/>
      <c r="AO6" s="674"/>
      <c r="AP6" s="631" t="s">
        <v>149</v>
      </c>
      <c r="AQ6" s="632"/>
      <c r="AR6" s="632"/>
      <c r="AS6" s="632"/>
      <c r="AT6" s="632"/>
      <c r="AU6" s="632"/>
      <c r="AV6" s="632"/>
      <c r="AW6" s="632"/>
      <c r="AX6" s="632"/>
      <c r="AY6" s="632"/>
      <c r="AZ6" s="632"/>
      <c r="BA6" s="632"/>
      <c r="BB6" s="632"/>
      <c r="BC6" s="632"/>
      <c r="BD6" s="632"/>
      <c r="BE6" s="632"/>
      <c r="BF6" s="633"/>
      <c r="BG6" s="634">
        <v>9735885</v>
      </c>
      <c r="BH6" s="635"/>
      <c r="BI6" s="635"/>
      <c r="BJ6" s="635"/>
      <c r="BK6" s="635"/>
      <c r="BL6" s="635"/>
      <c r="BM6" s="635"/>
      <c r="BN6" s="636"/>
      <c r="BO6" s="672">
        <v>94.7</v>
      </c>
      <c r="BP6" s="672"/>
      <c r="BQ6" s="672"/>
      <c r="BR6" s="672"/>
      <c r="BS6" s="673">
        <v>73001</v>
      </c>
      <c r="BT6" s="673"/>
      <c r="BU6" s="673"/>
      <c r="BV6" s="673"/>
      <c r="BW6" s="673"/>
      <c r="BX6" s="673"/>
      <c r="BY6" s="673"/>
      <c r="BZ6" s="673"/>
      <c r="CA6" s="673"/>
      <c r="CB6" s="713"/>
      <c r="CD6" s="692" t="s">
        <v>150</v>
      </c>
      <c r="CE6" s="693"/>
      <c r="CF6" s="693"/>
      <c r="CG6" s="693"/>
      <c r="CH6" s="693"/>
      <c r="CI6" s="693"/>
      <c r="CJ6" s="693"/>
      <c r="CK6" s="693"/>
      <c r="CL6" s="693"/>
      <c r="CM6" s="693"/>
      <c r="CN6" s="693"/>
      <c r="CO6" s="693"/>
      <c r="CP6" s="693"/>
      <c r="CQ6" s="694"/>
      <c r="CR6" s="634">
        <v>194471</v>
      </c>
      <c r="CS6" s="635"/>
      <c r="CT6" s="635"/>
      <c r="CU6" s="635"/>
      <c r="CV6" s="635"/>
      <c r="CW6" s="635"/>
      <c r="CX6" s="635"/>
      <c r="CY6" s="636"/>
      <c r="CZ6" s="716">
        <v>0.8</v>
      </c>
      <c r="DA6" s="698"/>
      <c r="DB6" s="698"/>
      <c r="DC6" s="718"/>
      <c r="DD6" s="640" t="s">
        <v>47</v>
      </c>
      <c r="DE6" s="635"/>
      <c r="DF6" s="635"/>
      <c r="DG6" s="635"/>
      <c r="DH6" s="635"/>
      <c r="DI6" s="635"/>
      <c r="DJ6" s="635"/>
      <c r="DK6" s="635"/>
      <c r="DL6" s="635"/>
      <c r="DM6" s="635"/>
      <c r="DN6" s="635"/>
      <c r="DO6" s="635"/>
      <c r="DP6" s="636"/>
      <c r="DQ6" s="640">
        <v>194471</v>
      </c>
      <c r="DR6" s="635"/>
      <c r="DS6" s="635"/>
      <c r="DT6" s="635"/>
      <c r="DU6" s="635"/>
      <c r="DV6" s="635"/>
      <c r="DW6" s="635"/>
      <c r="DX6" s="635"/>
      <c r="DY6" s="635"/>
      <c r="DZ6" s="635"/>
      <c r="EA6" s="635"/>
      <c r="EB6" s="635"/>
      <c r="EC6" s="671"/>
    </row>
    <row r="7" spans="2:143" ht="11.25" customHeight="1" x14ac:dyDescent="0.25">
      <c r="B7" s="631" t="s">
        <v>151</v>
      </c>
      <c r="C7" s="632"/>
      <c r="D7" s="632"/>
      <c r="E7" s="632"/>
      <c r="F7" s="632"/>
      <c r="G7" s="632"/>
      <c r="H7" s="632"/>
      <c r="I7" s="632"/>
      <c r="J7" s="632"/>
      <c r="K7" s="632"/>
      <c r="L7" s="632"/>
      <c r="M7" s="632"/>
      <c r="N7" s="632"/>
      <c r="O7" s="632"/>
      <c r="P7" s="632"/>
      <c r="Q7" s="633"/>
      <c r="R7" s="634">
        <v>3979</v>
      </c>
      <c r="S7" s="635"/>
      <c r="T7" s="635"/>
      <c r="U7" s="635"/>
      <c r="V7" s="635"/>
      <c r="W7" s="635"/>
      <c r="X7" s="635"/>
      <c r="Y7" s="636"/>
      <c r="Z7" s="672">
        <v>0</v>
      </c>
      <c r="AA7" s="672"/>
      <c r="AB7" s="672"/>
      <c r="AC7" s="672"/>
      <c r="AD7" s="673">
        <v>3979</v>
      </c>
      <c r="AE7" s="673"/>
      <c r="AF7" s="673"/>
      <c r="AG7" s="673"/>
      <c r="AH7" s="673"/>
      <c r="AI7" s="673"/>
      <c r="AJ7" s="673"/>
      <c r="AK7" s="673"/>
      <c r="AL7" s="637">
        <v>0</v>
      </c>
      <c r="AM7" s="638"/>
      <c r="AN7" s="638"/>
      <c r="AO7" s="674"/>
      <c r="AP7" s="631" t="s">
        <v>152</v>
      </c>
      <c r="AQ7" s="632"/>
      <c r="AR7" s="632"/>
      <c r="AS7" s="632"/>
      <c r="AT7" s="632"/>
      <c r="AU7" s="632"/>
      <c r="AV7" s="632"/>
      <c r="AW7" s="632"/>
      <c r="AX7" s="632"/>
      <c r="AY7" s="632"/>
      <c r="AZ7" s="632"/>
      <c r="BA7" s="632"/>
      <c r="BB7" s="632"/>
      <c r="BC7" s="632"/>
      <c r="BD7" s="632"/>
      <c r="BE7" s="632"/>
      <c r="BF7" s="633"/>
      <c r="BG7" s="634">
        <v>4764632</v>
      </c>
      <c r="BH7" s="635"/>
      <c r="BI7" s="635"/>
      <c r="BJ7" s="635"/>
      <c r="BK7" s="635"/>
      <c r="BL7" s="635"/>
      <c r="BM7" s="635"/>
      <c r="BN7" s="636"/>
      <c r="BO7" s="672">
        <v>46.3</v>
      </c>
      <c r="BP7" s="672"/>
      <c r="BQ7" s="672"/>
      <c r="BR7" s="672"/>
      <c r="BS7" s="673">
        <v>73001</v>
      </c>
      <c r="BT7" s="673"/>
      <c r="BU7" s="673"/>
      <c r="BV7" s="673"/>
      <c r="BW7" s="673"/>
      <c r="BX7" s="673"/>
      <c r="BY7" s="673"/>
      <c r="BZ7" s="673"/>
      <c r="CA7" s="673"/>
      <c r="CB7" s="713"/>
      <c r="CD7" s="631" t="s">
        <v>153</v>
      </c>
      <c r="CE7" s="632"/>
      <c r="CF7" s="632"/>
      <c r="CG7" s="632"/>
      <c r="CH7" s="632"/>
      <c r="CI7" s="632"/>
      <c r="CJ7" s="632"/>
      <c r="CK7" s="632"/>
      <c r="CL7" s="632"/>
      <c r="CM7" s="632"/>
      <c r="CN7" s="632"/>
      <c r="CO7" s="632"/>
      <c r="CP7" s="632"/>
      <c r="CQ7" s="633"/>
      <c r="CR7" s="634">
        <v>3930259</v>
      </c>
      <c r="CS7" s="635"/>
      <c r="CT7" s="635"/>
      <c r="CU7" s="635"/>
      <c r="CV7" s="635"/>
      <c r="CW7" s="635"/>
      <c r="CX7" s="635"/>
      <c r="CY7" s="636"/>
      <c r="CZ7" s="672">
        <v>15.9</v>
      </c>
      <c r="DA7" s="672"/>
      <c r="DB7" s="672"/>
      <c r="DC7" s="672"/>
      <c r="DD7" s="640">
        <v>280901</v>
      </c>
      <c r="DE7" s="635"/>
      <c r="DF7" s="635"/>
      <c r="DG7" s="635"/>
      <c r="DH7" s="635"/>
      <c r="DI7" s="635"/>
      <c r="DJ7" s="635"/>
      <c r="DK7" s="635"/>
      <c r="DL7" s="635"/>
      <c r="DM7" s="635"/>
      <c r="DN7" s="635"/>
      <c r="DO7" s="635"/>
      <c r="DP7" s="636"/>
      <c r="DQ7" s="640">
        <v>3523680</v>
      </c>
      <c r="DR7" s="635"/>
      <c r="DS7" s="635"/>
      <c r="DT7" s="635"/>
      <c r="DU7" s="635"/>
      <c r="DV7" s="635"/>
      <c r="DW7" s="635"/>
      <c r="DX7" s="635"/>
      <c r="DY7" s="635"/>
      <c r="DZ7" s="635"/>
      <c r="EA7" s="635"/>
      <c r="EB7" s="635"/>
      <c r="EC7" s="671"/>
    </row>
    <row r="8" spans="2:143" ht="11.25" customHeight="1" x14ac:dyDescent="0.25">
      <c r="B8" s="631" t="s">
        <v>154</v>
      </c>
      <c r="C8" s="632"/>
      <c r="D8" s="632"/>
      <c r="E8" s="632"/>
      <c r="F8" s="632"/>
      <c r="G8" s="632"/>
      <c r="H8" s="632"/>
      <c r="I8" s="632"/>
      <c r="J8" s="632"/>
      <c r="K8" s="632"/>
      <c r="L8" s="632"/>
      <c r="M8" s="632"/>
      <c r="N8" s="632"/>
      <c r="O8" s="632"/>
      <c r="P8" s="632"/>
      <c r="Q8" s="633"/>
      <c r="R8" s="634">
        <v>57252</v>
      </c>
      <c r="S8" s="635"/>
      <c r="T8" s="635"/>
      <c r="U8" s="635"/>
      <c r="V8" s="635"/>
      <c r="W8" s="635"/>
      <c r="X8" s="635"/>
      <c r="Y8" s="636"/>
      <c r="Z8" s="672">
        <v>0.2</v>
      </c>
      <c r="AA8" s="672"/>
      <c r="AB8" s="672"/>
      <c r="AC8" s="672"/>
      <c r="AD8" s="673">
        <v>57252</v>
      </c>
      <c r="AE8" s="673"/>
      <c r="AF8" s="673"/>
      <c r="AG8" s="673"/>
      <c r="AH8" s="673"/>
      <c r="AI8" s="673"/>
      <c r="AJ8" s="673"/>
      <c r="AK8" s="673"/>
      <c r="AL8" s="637">
        <v>0.4</v>
      </c>
      <c r="AM8" s="638"/>
      <c r="AN8" s="638"/>
      <c r="AO8" s="674"/>
      <c r="AP8" s="631" t="s">
        <v>155</v>
      </c>
      <c r="AQ8" s="632"/>
      <c r="AR8" s="632"/>
      <c r="AS8" s="632"/>
      <c r="AT8" s="632"/>
      <c r="AU8" s="632"/>
      <c r="AV8" s="632"/>
      <c r="AW8" s="632"/>
      <c r="AX8" s="632"/>
      <c r="AY8" s="632"/>
      <c r="AZ8" s="632"/>
      <c r="BA8" s="632"/>
      <c r="BB8" s="632"/>
      <c r="BC8" s="632"/>
      <c r="BD8" s="632"/>
      <c r="BE8" s="632"/>
      <c r="BF8" s="633"/>
      <c r="BG8" s="634">
        <v>130846</v>
      </c>
      <c r="BH8" s="635"/>
      <c r="BI8" s="635"/>
      <c r="BJ8" s="635"/>
      <c r="BK8" s="635"/>
      <c r="BL8" s="635"/>
      <c r="BM8" s="635"/>
      <c r="BN8" s="636"/>
      <c r="BO8" s="672">
        <v>1.3</v>
      </c>
      <c r="BP8" s="672"/>
      <c r="BQ8" s="672"/>
      <c r="BR8" s="672"/>
      <c r="BS8" s="673" t="s">
        <v>47</v>
      </c>
      <c r="BT8" s="673"/>
      <c r="BU8" s="673"/>
      <c r="BV8" s="673"/>
      <c r="BW8" s="673"/>
      <c r="BX8" s="673"/>
      <c r="BY8" s="673"/>
      <c r="BZ8" s="673"/>
      <c r="CA8" s="673"/>
      <c r="CB8" s="713"/>
      <c r="CD8" s="631" t="s">
        <v>156</v>
      </c>
      <c r="CE8" s="632"/>
      <c r="CF8" s="632"/>
      <c r="CG8" s="632"/>
      <c r="CH8" s="632"/>
      <c r="CI8" s="632"/>
      <c r="CJ8" s="632"/>
      <c r="CK8" s="632"/>
      <c r="CL8" s="632"/>
      <c r="CM8" s="632"/>
      <c r="CN8" s="632"/>
      <c r="CO8" s="632"/>
      <c r="CP8" s="632"/>
      <c r="CQ8" s="633"/>
      <c r="CR8" s="634">
        <v>10419554</v>
      </c>
      <c r="CS8" s="635"/>
      <c r="CT8" s="635"/>
      <c r="CU8" s="635"/>
      <c r="CV8" s="635"/>
      <c r="CW8" s="635"/>
      <c r="CX8" s="635"/>
      <c r="CY8" s="636"/>
      <c r="CZ8" s="672">
        <v>42.1</v>
      </c>
      <c r="DA8" s="672"/>
      <c r="DB8" s="672"/>
      <c r="DC8" s="672"/>
      <c r="DD8" s="640">
        <v>69694</v>
      </c>
      <c r="DE8" s="635"/>
      <c r="DF8" s="635"/>
      <c r="DG8" s="635"/>
      <c r="DH8" s="635"/>
      <c r="DI8" s="635"/>
      <c r="DJ8" s="635"/>
      <c r="DK8" s="635"/>
      <c r="DL8" s="635"/>
      <c r="DM8" s="635"/>
      <c r="DN8" s="635"/>
      <c r="DO8" s="635"/>
      <c r="DP8" s="636"/>
      <c r="DQ8" s="640">
        <v>5092621</v>
      </c>
      <c r="DR8" s="635"/>
      <c r="DS8" s="635"/>
      <c r="DT8" s="635"/>
      <c r="DU8" s="635"/>
      <c r="DV8" s="635"/>
      <c r="DW8" s="635"/>
      <c r="DX8" s="635"/>
      <c r="DY8" s="635"/>
      <c r="DZ8" s="635"/>
      <c r="EA8" s="635"/>
      <c r="EB8" s="635"/>
      <c r="EC8" s="671"/>
    </row>
    <row r="9" spans="2:143" ht="11.25" customHeight="1" x14ac:dyDescent="0.25">
      <c r="B9" s="631" t="s">
        <v>157</v>
      </c>
      <c r="C9" s="632"/>
      <c r="D9" s="632"/>
      <c r="E9" s="632"/>
      <c r="F9" s="632"/>
      <c r="G9" s="632"/>
      <c r="H9" s="632"/>
      <c r="I9" s="632"/>
      <c r="J9" s="632"/>
      <c r="K9" s="632"/>
      <c r="L9" s="632"/>
      <c r="M9" s="632"/>
      <c r="N9" s="632"/>
      <c r="O9" s="632"/>
      <c r="P9" s="632"/>
      <c r="Q9" s="633"/>
      <c r="R9" s="634">
        <v>44553</v>
      </c>
      <c r="S9" s="635"/>
      <c r="T9" s="635"/>
      <c r="U9" s="635"/>
      <c r="V9" s="635"/>
      <c r="W9" s="635"/>
      <c r="X9" s="635"/>
      <c r="Y9" s="636"/>
      <c r="Z9" s="672">
        <v>0.2</v>
      </c>
      <c r="AA9" s="672"/>
      <c r="AB9" s="672"/>
      <c r="AC9" s="672"/>
      <c r="AD9" s="673">
        <v>44553</v>
      </c>
      <c r="AE9" s="673"/>
      <c r="AF9" s="673"/>
      <c r="AG9" s="673"/>
      <c r="AH9" s="673"/>
      <c r="AI9" s="673"/>
      <c r="AJ9" s="673"/>
      <c r="AK9" s="673"/>
      <c r="AL9" s="637">
        <v>0.3</v>
      </c>
      <c r="AM9" s="638"/>
      <c r="AN9" s="638"/>
      <c r="AO9" s="674"/>
      <c r="AP9" s="631" t="s">
        <v>158</v>
      </c>
      <c r="AQ9" s="632"/>
      <c r="AR9" s="632"/>
      <c r="AS9" s="632"/>
      <c r="AT9" s="632"/>
      <c r="AU9" s="632"/>
      <c r="AV9" s="632"/>
      <c r="AW9" s="632"/>
      <c r="AX9" s="632"/>
      <c r="AY9" s="632"/>
      <c r="AZ9" s="632"/>
      <c r="BA9" s="632"/>
      <c r="BB9" s="632"/>
      <c r="BC9" s="632"/>
      <c r="BD9" s="632"/>
      <c r="BE9" s="632"/>
      <c r="BF9" s="633"/>
      <c r="BG9" s="634">
        <v>4180727</v>
      </c>
      <c r="BH9" s="635"/>
      <c r="BI9" s="635"/>
      <c r="BJ9" s="635"/>
      <c r="BK9" s="635"/>
      <c r="BL9" s="635"/>
      <c r="BM9" s="635"/>
      <c r="BN9" s="636"/>
      <c r="BO9" s="672">
        <v>40.6</v>
      </c>
      <c r="BP9" s="672"/>
      <c r="BQ9" s="672"/>
      <c r="BR9" s="672"/>
      <c r="BS9" s="673" t="s">
        <v>47</v>
      </c>
      <c r="BT9" s="673"/>
      <c r="BU9" s="673"/>
      <c r="BV9" s="673"/>
      <c r="BW9" s="673"/>
      <c r="BX9" s="673"/>
      <c r="BY9" s="673"/>
      <c r="BZ9" s="673"/>
      <c r="CA9" s="673"/>
      <c r="CB9" s="713"/>
      <c r="CD9" s="631" t="s">
        <v>159</v>
      </c>
      <c r="CE9" s="632"/>
      <c r="CF9" s="632"/>
      <c r="CG9" s="632"/>
      <c r="CH9" s="632"/>
      <c r="CI9" s="632"/>
      <c r="CJ9" s="632"/>
      <c r="CK9" s="632"/>
      <c r="CL9" s="632"/>
      <c r="CM9" s="632"/>
      <c r="CN9" s="632"/>
      <c r="CO9" s="632"/>
      <c r="CP9" s="632"/>
      <c r="CQ9" s="633"/>
      <c r="CR9" s="634">
        <v>1802581</v>
      </c>
      <c r="CS9" s="635"/>
      <c r="CT9" s="635"/>
      <c r="CU9" s="635"/>
      <c r="CV9" s="635"/>
      <c r="CW9" s="635"/>
      <c r="CX9" s="635"/>
      <c r="CY9" s="636"/>
      <c r="CZ9" s="672">
        <v>7.3</v>
      </c>
      <c r="DA9" s="672"/>
      <c r="DB9" s="672"/>
      <c r="DC9" s="672"/>
      <c r="DD9" s="640">
        <v>15563</v>
      </c>
      <c r="DE9" s="635"/>
      <c r="DF9" s="635"/>
      <c r="DG9" s="635"/>
      <c r="DH9" s="635"/>
      <c r="DI9" s="635"/>
      <c r="DJ9" s="635"/>
      <c r="DK9" s="635"/>
      <c r="DL9" s="635"/>
      <c r="DM9" s="635"/>
      <c r="DN9" s="635"/>
      <c r="DO9" s="635"/>
      <c r="DP9" s="636"/>
      <c r="DQ9" s="640">
        <v>1494993</v>
      </c>
      <c r="DR9" s="635"/>
      <c r="DS9" s="635"/>
      <c r="DT9" s="635"/>
      <c r="DU9" s="635"/>
      <c r="DV9" s="635"/>
      <c r="DW9" s="635"/>
      <c r="DX9" s="635"/>
      <c r="DY9" s="635"/>
      <c r="DZ9" s="635"/>
      <c r="EA9" s="635"/>
      <c r="EB9" s="635"/>
      <c r="EC9" s="671"/>
    </row>
    <row r="10" spans="2:143" ht="11.25" customHeight="1" x14ac:dyDescent="0.25">
      <c r="B10" s="631" t="s">
        <v>160</v>
      </c>
      <c r="C10" s="632"/>
      <c r="D10" s="632"/>
      <c r="E10" s="632"/>
      <c r="F10" s="632"/>
      <c r="G10" s="632"/>
      <c r="H10" s="632"/>
      <c r="I10" s="632"/>
      <c r="J10" s="632"/>
      <c r="K10" s="632"/>
      <c r="L10" s="632"/>
      <c r="M10" s="632"/>
      <c r="N10" s="632"/>
      <c r="O10" s="632"/>
      <c r="P10" s="632"/>
      <c r="Q10" s="633"/>
      <c r="R10" s="634" t="s">
        <v>47</v>
      </c>
      <c r="S10" s="635"/>
      <c r="T10" s="635"/>
      <c r="U10" s="635"/>
      <c r="V10" s="635"/>
      <c r="W10" s="635"/>
      <c r="X10" s="635"/>
      <c r="Y10" s="636"/>
      <c r="Z10" s="672" t="s">
        <v>47</v>
      </c>
      <c r="AA10" s="672"/>
      <c r="AB10" s="672"/>
      <c r="AC10" s="672"/>
      <c r="AD10" s="673" t="s">
        <v>47</v>
      </c>
      <c r="AE10" s="673"/>
      <c r="AF10" s="673"/>
      <c r="AG10" s="673"/>
      <c r="AH10" s="673"/>
      <c r="AI10" s="673"/>
      <c r="AJ10" s="673"/>
      <c r="AK10" s="673"/>
      <c r="AL10" s="637" t="s">
        <v>47</v>
      </c>
      <c r="AM10" s="638"/>
      <c r="AN10" s="638"/>
      <c r="AO10" s="674"/>
      <c r="AP10" s="631" t="s">
        <v>161</v>
      </c>
      <c r="AQ10" s="632"/>
      <c r="AR10" s="632"/>
      <c r="AS10" s="632"/>
      <c r="AT10" s="632"/>
      <c r="AU10" s="632"/>
      <c r="AV10" s="632"/>
      <c r="AW10" s="632"/>
      <c r="AX10" s="632"/>
      <c r="AY10" s="632"/>
      <c r="AZ10" s="632"/>
      <c r="BA10" s="632"/>
      <c r="BB10" s="632"/>
      <c r="BC10" s="632"/>
      <c r="BD10" s="632"/>
      <c r="BE10" s="632"/>
      <c r="BF10" s="633"/>
      <c r="BG10" s="634">
        <v>182328</v>
      </c>
      <c r="BH10" s="635"/>
      <c r="BI10" s="635"/>
      <c r="BJ10" s="635"/>
      <c r="BK10" s="635"/>
      <c r="BL10" s="635"/>
      <c r="BM10" s="635"/>
      <c r="BN10" s="636"/>
      <c r="BO10" s="672">
        <v>1.8</v>
      </c>
      <c r="BP10" s="672"/>
      <c r="BQ10" s="672"/>
      <c r="BR10" s="672"/>
      <c r="BS10" s="673" t="s">
        <v>47</v>
      </c>
      <c r="BT10" s="673"/>
      <c r="BU10" s="673"/>
      <c r="BV10" s="673"/>
      <c r="BW10" s="673"/>
      <c r="BX10" s="673"/>
      <c r="BY10" s="673"/>
      <c r="BZ10" s="673"/>
      <c r="CA10" s="673"/>
      <c r="CB10" s="713"/>
      <c r="CD10" s="631" t="s">
        <v>162</v>
      </c>
      <c r="CE10" s="632"/>
      <c r="CF10" s="632"/>
      <c r="CG10" s="632"/>
      <c r="CH10" s="632"/>
      <c r="CI10" s="632"/>
      <c r="CJ10" s="632"/>
      <c r="CK10" s="632"/>
      <c r="CL10" s="632"/>
      <c r="CM10" s="632"/>
      <c r="CN10" s="632"/>
      <c r="CO10" s="632"/>
      <c r="CP10" s="632"/>
      <c r="CQ10" s="633"/>
      <c r="CR10" s="634">
        <v>874</v>
      </c>
      <c r="CS10" s="635"/>
      <c r="CT10" s="635"/>
      <c r="CU10" s="635"/>
      <c r="CV10" s="635"/>
      <c r="CW10" s="635"/>
      <c r="CX10" s="635"/>
      <c r="CY10" s="636"/>
      <c r="CZ10" s="672">
        <v>0</v>
      </c>
      <c r="DA10" s="672"/>
      <c r="DB10" s="672"/>
      <c r="DC10" s="672"/>
      <c r="DD10" s="640" t="s">
        <v>47</v>
      </c>
      <c r="DE10" s="635"/>
      <c r="DF10" s="635"/>
      <c r="DG10" s="635"/>
      <c r="DH10" s="635"/>
      <c r="DI10" s="635"/>
      <c r="DJ10" s="635"/>
      <c r="DK10" s="635"/>
      <c r="DL10" s="635"/>
      <c r="DM10" s="635"/>
      <c r="DN10" s="635"/>
      <c r="DO10" s="635"/>
      <c r="DP10" s="636"/>
      <c r="DQ10" s="640">
        <v>874</v>
      </c>
      <c r="DR10" s="635"/>
      <c r="DS10" s="635"/>
      <c r="DT10" s="635"/>
      <c r="DU10" s="635"/>
      <c r="DV10" s="635"/>
      <c r="DW10" s="635"/>
      <c r="DX10" s="635"/>
      <c r="DY10" s="635"/>
      <c r="DZ10" s="635"/>
      <c r="EA10" s="635"/>
      <c r="EB10" s="635"/>
      <c r="EC10" s="671"/>
    </row>
    <row r="11" spans="2:143" ht="11.25" customHeight="1" x14ac:dyDescent="0.25">
      <c r="B11" s="631" t="s">
        <v>163</v>
      </c>
      <c r="C11" s="632"/>
      <c r="D11" s="632"/>
      <c r="E11" s="632"/>
      <c r="F11" s="632"/>
      <c r="G11" s="632"/>
      <c r="H11" s="632"/>
      <c r="I11" s="632"/>
      <c r="J11" s="632"/>
      <c r="K11" s="632"/>
      <c r="L11" s="632"/>
      <c r="M11" s="632"/>
      <c r="N11" s="632"/>
      <c r="O11" s="632"/>
      <c r="P11" s="632"/>
      <c r="Q11" s="633"/>
      <c r="R11" s="634">
        <v>1581396</v>
      </c>
      <c r="S11" s="635"/>
      <c r="T11" s="635"/>
      <c r="U11" s="635"/>
      <c r="V11" s="635"/>
      <c r="W11" s="635"/>
      <c r="X11" s="635"/>
      <c r="Y11" s="636"/>
      <c r="Z11" s="637">
        <v>6</v>
      </c>
      <c r="AA11" s="638"/>
      <c r="AB11" s="638"/>
      <c r="AC11" s="639"/>
      <c r="AD11" s="640">
        <v>1581396</v>
      </c>
      <c r="AE11" s="635"/>
      <c r="AF11" s="635"/>
      <c r="AG11" s="635"/>
      <c r="AH11" s="635"/>
      <c r="AI11" s="635"/>
      <c r="AJ11" s="635"/>
      <c r="AK11" s="636"/>
      <c r="AL11" s="637">
        <v>11.3</v>
      </c>
      <c r="AM11" s="638"/>
      <c r="AN11" s="638"/>
      <c r="AO11" s="674"/>
      <c r="AP11" s="631" t="s">
        <v>164</v>
      </c>
      <c r="AQ11" s="632"/>
      <c r="AR11" s="632"/>
      <c r="AS11" s="632"/>
      <c r="AT11" s="632"/>
      <c r="AU11" s="632"/>
      <c r="AV11" s="632"/>
      <c r="AW11" s="632"/>
      <c r="AX11" s="632"/>
      <c r="AY11" s="632"/>
      <c r="AZ11" s="632"/>
      <c r="BA11" s="632"/>
      <c r="BB11" s="632"/>
      <c r="BC11" s="632"/>
      <c r="BD11" s="632"/>
      <c r="BE11" s="632"/>
      <c r="BF11" s="633"/>
      <c r="BG11" s="634">
        <v>270731</v>
      </c>
      <c r="BH11" s="635"/>
      <c r="BI11" s="635"/>
      <c r="BJ11" s="635"/>
      <c r="BK11" s="635"/>
      <c r="BL11" s="635"/>
      <c r="BM11" s="635"/>
      <c r="BN11" s="636"/>
      <c r="BO11" s="672">
        <v>2.6</v>
      </c>
      <c r="BP11" s="672"/>
      <c r="BQ11" s="672"/>
      <c r="BR11" s="672"/>
      <c r="BS11" s="673">
        <v>73001</v>
      </c>
      <c r="BT11" s="673"/>
      <c r="BU11" s="673"/>
      <c r="BV11" s="673"/>
      <c r="BW11" s="673"/>
      <c r="BX11" s="673"/>
      <c r="BY11" s="673"/>
      <c r="BZ11" s="673"/>
      <c r="CA11" s="673"/>
      <c r="CB11" s="713"/>
      <c r="CD11" s="631" t="s">
        <v>165</v>
      </c>
      <c r="CE11" s="632"/>
      <c r="CF11" s="632"/>
      <c r="CG11" s="632"/>
      <c r="CH11" s="632"/>
      <c r="CI11" s="632"/>
      <c r="CJ11" s="632"/>
      <c r="CK11" s="632"/>
      <c r="CL11" s="632"/>
      <c r="CM11" s="632"/>
      <c r="CN11" s="632"/>
      <c r="CO11" s="632"/>
      <c r="CP11" s="632"/>
      <c r="CQ11" s="633"/>
      <c r="CR11" s="634">
        <v>105453</v>
      </c>
      <c r="CS11" s="635"/>
      <c r="CT11" s="635"/>
      <c r="CU11" s="635"/>
      <c r="CV11" s="635"/>
      <c r="CW11" s="635"/>
      <c r="CX11" s="635"/>
      <c r="CY11" s="636"/>
      <c r="CZ11" s="672">
        <v>0.4</v>
      </c>
      <c r="DA11" s="672"/>
      <c r="DB11" s="672"/>
      <c r="DC11" s="672"/>
      <c r="DD11" s="640" t="s">
        <v>47</v>
      </c>
      <c r="DE11" s="635"/>
      <c r="DF11" s="635"/>
      <c r="DG11" s="635"/>
      <c r="DH11" s="635"/>
      <c r="DI11" s="635"/>
      <c r="DJ11" s="635"/>
      <c r="DK11" s="635"/>
      <c r="DL11" s="635"/>
      <c r="DM11" s="635"/>
      <c r="DN11" s="635"/>
      <c r="DO11" s="635"/>
      <c r="DP11" s="636"/>
      <c r="DQ11" s="640">
        <v>99168</v>
      </c>
      <c r="DR11" s="635"/>
      <c r="DS11" s="635"/>
      <c r="DT11" s="635"/>
      <c r="DU11" s="635"/>
      <c r="DV11" s="635"/>
      <c r="DW11" s="635"/>
      <c r="DX11" s="635"/>
      <c r="DY11" s="635"/>
      <c r="DZ11" s="635"/>
      <c r="EA11" s="635"/>
      <c r="EB11" s="635"/>
      <c r="EC11" s="671"/>
    </row>
    <row r="12" spans="2:143" ht="11.25" customHeight="1" x14ac:dyDescent="0.25">
      <c r="B12" s="631" t="s">
        <v>166</v>
      </c>
      <c r="C12" s="632"/>
      <c r="D12" s="632"/>
      <c r="E12" s="632"/>
      <c r="F12" s="632"/>
      <c r="G12" s="632"/>
      <c r="H12" s="632"/>
      <c r="I12" s="632"/>
      <c r="J12" s="632"/>
      <c r="K12" s="632"/>
      <c r="L12" s="632"/>
      <c r="M12" s="632"/>
      <c r="N12" s="632"/>
      <c r="O12" s="632"/>
      <c r="P12" s="632"/>
      <c r="Q12" s="633"/>
      <c r="R12" s="634" t="s">
        <v>47</v>
      </c>
      <c r="S12" s="635"/>
      <c r="T12" s="635"/>
      <c r="U12" s="635"/>
      <c r="V12" s="635"/>
      <c r="W12" s="635"/>
      <c r="X12" s="635"/>
      <c r="Y12" s="636"/>
      <c r="Z12" s="672" t="s">
        <v>47</v>
      </c>
      <c r="AA12" s="672"/>
      <c r="AB12" s="672"/>
      <c r="AC12" s="672"/>
      <c r="AD12" s="673" t="s">
        <v>47</v>
      </c>
      <c r="AE12" s="673"/>
      <c r="AF12" s="673"/>
      <c r="AG12" s="673"/>
      <c r="AH12" s="673"/>
      <c r="AI12" s="673"/>
      <c r="AJ12" s="673"/>
      <c r="AK12" s="673"/>
      <c r="AL12" s="637" t="s">
        <v>47</v>
      </c>
      <c r="AM12" s="638"/>
      <c r="AN12" s="638"/>
      <c r="AO12" s="674"/>
      <c r="AP12" s="631" t="s">
        <v>167</v>
      </c>
      <c r="AQ12" s="632"/>
      <c r="AR12" s="632"/>
      <c r="AS12" s="632"/>
      <c r="AT12" s="632"/>
      <c r="AU12" s="632"/>
      <c r="AV12" s="632"/>
      <c r="AW12" s="632"/>
      <c r="AX12" s="632"/>
      <c r="AY12" s="632"/>
      <c r="AZ12" s="632"/>
      <c r="BA12" s="632"/>
      <c r="BB12" s="632"/>
      <c r="BC12" s="632"/>
      <c r="BD12" s="632"/>
      <c r="BE12" s="632"/>
      <c r="BF12" s="633"/>
      <c r="BG12" s="634">
        <v>4299354</v>
      </c>
      <c r="BH12" s="635"/>
      <c r="BI12" s="635"/>
      <c r="BJ12" s="635"/>
      <c r="BK12" s="635"/>
      <c r="BL12" s="635"/>
      <c r="BM12" s="635"/>
      <c r="BN12" s="636"/>
      <c r="BO12" s="672">
        <v>41.8</v>
      </c>
      <c r="BP12" s="672"/>
      <c r="BQ12" s="672"/>
      <c r="BR12" s="672"/>
      <c r="BS12" s="673" t="s">
        <v>47</v>
      </c>
      <c r="BT12" s="673"/>
      <c r="BU12" s="673"/>
      <c r="BV12" s="673"/>
      <c r="BW12" s="673"/>
      <c r="BX12" s="673"/>
      <c r="BY12" s="673"/>
      <c r="BZ12" s="673"/>
      <c r="CA12" s="673"/>
      <c r="CB12" s="713"/>
      <c r="CD12" s="631" t="s">
        <v>168</v>
      </c>
      <c r="CE12" s="632"/>
      <c r="CF12" s="632"/>
      <c r="CG12" s="632"/>
      <c r="CH12" s="632"/>
      <c r="CI12" s="632"/>
      <c r="CJ12" s="632"/>
      <c r="CK12" s="632"/>
      <c r="CL12" s="632"/>
      <c r="CM12" s="632"/>
      <c r="CN12" s="632"/>
      <c r="CO12" s="632"/>
      <c r="CP12" s="632"/>
      <c r="CQ12" s="633"/>
      <c r="CR12" s="634">
        <v>597274</v>
      </c>
      <c r="CS12" s="635"/>
      <c r="CT12" s="635"/>
      <c r="CU12" s="635"/>
      <c r="CV12" s="635"/>
      <c r="CW12" s="635"/>
      <c r="CX12" s="635"/>
      <c r="CY12" s="636"/>
      <c r="CZ12" s="672">
        <v>2.4</v>
      </c>
      <c r="DA12" s="672"/>
      <c r="DB12" s="672"/>
      <c r="DC12" s="672"/>
      <c r="DD12" s="640" t="s">
        <v>47</v>
      </c>
      <c r="DE12" s="635"/>
      <c r="DF12" s="635"/>
      <c r="DG12" s="635"/>
      <c r="DH12" s="635"/>
      <c r="DI12" s="635"/>
      <c r="DJ12" s="635"/>
      <c r="DK12" s="635"/>
      <c r="DL12" s="635"/>
      <c r="DM12" s="635"/>
      <c r="DN12" s="635"/>
      <c r="DO12" s="635"/>
      <c r="DP12" s="636"/>
      <c r="DQ12" s="640">
        <v>322672</v>
      </c>
      <c r="DR12" s="635"/>
      <c r="DS12" s="635"/>
      <c r="DT12" s="635"/>
      <c r="DU12" s="635"/>
      <c r="DV12" s="635"/>
      <c r="DW12" s="635"/>
      <c r="DX12" s="635"/>
      <c r="DY12" s="635"/>
      <c r="DZ12" s="635"/>
      <c r="EA12" s="635"/>
      <c r="EB12" s="635"/>
      <c r="EC12" s="671"/>
    </row>
    <row r="13" spans="2:143" ht="11.25" customHeight="1" x14ac:dyDescent="0.25">
      <c r="B13" s="631" t="s">
        <v>169</v>
      </c>
      <c r="C13" s="632"/>
      <c r="D13" s="632"/>
      <c r="E13" s="632"/>
      <c r="F13" s="632"/>
      <c r="G13" s="632"/>
      <c r="H13" s="632"/>
      <c r="I13" s="632"/>
      <c r="J13" s="632"/>
      <c r="K13" s="632"/>
      <c r="L13" s="632"/>
      <c r="M13" s="632"/>
      <c r="N13" s="632"/>
      <c r="O13" s="632"/>
      <c r="P13" s="632"/>
      <c r="Q13" s="633"/>
      <c r="R13" s="634" t="s">
        <v>47</v>
      </c>
      <c r="S13" s="635"/>
      <c r="T13" s="635"/>
      <c r="U13" s="635"/>
      <c r="V13" s="635"/>
      <c r="W13" s="635"/>
      <c r="X13" s="635"/>
      <c r="Y13" s="636"/>
      <c r="Z13" s="672" t="s">
        <v>47</v>
      </c>
      <c r="AA13" s="672"/>
      <c r="AB13" s="672"/>
      <c r="AC13" s="672"/>
      <c r="AD13" s="673" t="s">
        <v>47</v>
      </c>
      <c r="AE13" s="673"/>
      <c r="AF13" s="673"/>
      <c r="AG13" s="673"/>
      <c r="AH13" s="673"/>
      <c r="AI13" s="673"/>
      <c r="AJ13" s="673"/>
      <c r="AK13" s="673"/>
      <c r="AL13" s="637" t="s">
        <v>47</v>
      </c>
      <c r="AM13" s="638"/>
      <c r="AN13" s="638"/>
      <c r="AO13" s="674"/>
      <c r="AP13" s="631" t="s">
        <v>170</v>
      </c>
      <c r="AQ13" s="632"/>
      <c r="AR13" s="632"/>
      <c r="AS13" s="632"/>
      <c r="AT13" s="632"/>
      <c r="AU13" s="632"/>
      <c r="AV13" s="632"/>
      <c r="AW13" s="632"/>
      <c r="AX13" s="632"/>
      <c r="AY13" s="632"/>
      <c r="AZ13" s="632"/>
      <c r="BA13" s="632"/>
      <c r="BB13" s="632"/>
      <c r="BC13" s="632"/>
      <c r="BD13" s="632"/>
      <c r="BE13" s="632"/>
      <c r="BF13" s="633"/>
      <c r="BG13" s="634">
        <v>4284460</v>
      </c>
      <c r="BH13" s="635"/>
      <c r="BI13" s="635"/>
      <c r="BJ13" s="635"/>
      <c r="BK13" s="635"/>
      <c r="BL13" s="635"/>
      <c r="BM13" s="635"/>
      <c r="BN13" s="636"/>
      <c r="BO13" s="672">
        <v>41.7</v>
      </c>
      <c r="BP13" s="672"/>
      <c r="BQ13" s="672"/>
      <c r="BR13" s="672"/>
      <c r="BS13" s="673" t="s">
        <v>47</v>
      </c>
      <c r="BT13" s="673"/>
      <c r="BU13" s="673"/>
      <c r="BV13" s="673"/>
      <c r="BW13" s="673"/>
      <c r="BX13" s="673"/>
      <c r="BY13" s="673"/>
      <c r="BZ13" s="673"/>
      <c r="CA13" s="673"/>
      <c r="CB13" s="713"/>
      <c r="CD13" s="631" t="s">
        <v>171</v>
      </c>
      <c r="CE13" s="632"/>
      <c r="CF13" s="632"/>
      <c r="CG13" s="632"/>
      <c r="CH13" s="632"/>
      <c r="CI13" s="632"/>
      <c r="CJ13" s="632"/>
      <c r="CK13" s="632"/>
      <c r="CL13" s="632"/>
      <c r="CM13" s="632"/>
      <c r="CN13" s="632"/>
      <c r="CO13" s="632"/>
      <c r="CP13" s="632"/>
      <c r="CQ13" s="633"/>
      <c r="CR13" s="634">
        <v>2308717</v>
      </c>
      <c r="CS13" s="635"/>
      <c r="CT13" s="635"/>
      <c r="CU13" s="635"/>
      <c r="CV13" s="635"/>
      <c r="CW13" s="635"/>
      <c r="CX13" s="635"/>
      <c r="CY13" s="636"/>
      <c r="CZ13" s="672">
        <v>9.3000000000000007</v>
      </c>
      <c r="DA13" s="672"/>
      <c r="DB13" s="672"/>
      <c r="DC13" s="672"/>
      <c r="DD13" s="640">
        <v>882956</v>
      </c>
      <c r="DE13" s="635"/>
      <c r="DF13" s="635"/>
      <c r="DG13" s="635"/>
      <c r="DH13" s="635"/>
      <c r="DI13" s="635"/>
      <c r="DJ13" s="635"/>
      <c r="DK13" s="635"/>
      <c r="DL13" s="635"/>
      <c r="DM13" s="635"/>
      <c r="DN13" s="635"/>
      <c r="DO13" s="635"/>
      <c r="DP13" s="636"/>
      <c r="DQ13" s="640">
        <v>1674161</v>
      </c>
      <c r="DR13" s="635"/>
      <c r="DS13" s="635"/>
      <c r="DT13" s="635"/>
      <c r="DU13" s="635"/>
      <c r="DV13" s="635"/>
      <c r="DW13" s="635"/>
      <c r="DX13" s="635"/>
      <c r="DY13" s="635"/>
      <c r="DZ13" s="635"/>
      <c r="EA13" s="635"/>
      <c r="EB13" s="635"/>
      <c r="EC13" s="671"/>
    </row>
    <row r="14" spans="2:143" ht="11.25" customHeight="1" x14ac:dyDescent="0.25">
      <c r="B14" s="631" t="s">
        <v>172</v>
      </c>
      <c r="C14" s="632"/>
      <c r="D14" s="632"/>
      <c r="E14" s="632"/>
      <c r="F14" s="632"/>
      <c r="G14" s="632"/>
      <c r="H14" s="632"/>
      <c r="I14" s="632"/>
      <c r="J14" s="632"/>
      <c r="K14" s="632"/>
      <c r="L14" s="632"/>
      <c r="M14" s="632"/>
      <c r="N14" s="632"/>
      <c r="O14" s="632"/>
      <c r="P14" s="632"/>
      <c r="Q14" s="633"/>
      <c r="R14" s="634">
        <v>407</v>
      </c>
      <c r="S14" s="635"/>
      <c r="T14" s="635"/>
      <c r="U14" s="635"/>
      <c r="V14" s="635"/>
      <c r="W14" s="635"/>
      <c r="X14" s="635"/>
      <c r="Y14" s="636"/>
      <c r="Z14" s="672">
        <v>0</v>
      </c>
      <c r="AA14" s="672"/>
      <c r="AB14" s="672"/>
      <c r="AC14" s="672"/>
      <c r="AD14" s="673">
        <v>407</v>
      </c>
      <c r="AE14" s="673"/>
      <c r="AF14" s="673"/>
      <c r="AG14" s="673"/>
      <c r="AH14" s="673"/>
      <c r="AI14" s="673"/>
      <c r="AJ14" s="673"/>
      <c r="AK14" s="673"/>
      <c r="AL14" s="637">
        <v>0</v>
      </c>
      <c r="AM14" s="638"/>
      <c r="AN14" s="638"/>
      <c r="AO14" s="674"/>
      <c r="AP14" s="631" t="s">
        <v>173</v>
      </c>
      <c r="AQ14" s="632"/>
      <c r="AR14" s="632"/>
      <c r="AS14" s="632"/>
      <c r="AT14" s="632"/>
      <c r="AU14" s="632"/>
      <c r="AV14" s="632"/>
      <c r="AW14" s="632"/>
      <c r="AX14" s="632"/>
      <c r="AY14" s="632"/>
      <c r="AZ14" s="632"/>
      <c r="BA14" s="632"/>
      <c r="BB14" s="632"/>
      <c r="BC14" s="632"/>
      <c r="BD14" s="632"/>
      <c r="BE14" s="632"/>
      <c r="BF14" s="633"/>
      <c r="BG14" s="634">
        <v>157235</v>
      </c>
      <c r="BH14" s="635"/>
      <c r="BI14" s="635"/>
      <c r="BJ14" s="635"/>
      <c r="BK14" s="635"/>
      <c r="BL14" s="635"/>
      <c r="BM14" s="635"/>
      <c r="BN14" s="636"/>
      <c r="BO14" s="672">
        <v>1.5</v>
      </c>
      <c r="BP14" s="672"/>
      <c r="BQ14" s="672"/>
      <c r="BR14" s="672"/>
      <c r="BS14" s="673" t="s">
        <v>47</v>
      </c>
      <c r="BT14" s="673"/>
      <c r="BU14" s="673"/>
      <c r="BV14" s="673"/>
      <c r="BW14" s="673"/>
      <c r="BX14" s="673"/>
      <c r="BY14" s="673"/>
      <c r="BZ14" s="673"/>
      <c r="CA14" s="673"/>
      <c r="CB14" s="713"/>
      <c r="CD14" s="631" t="s">
        <v>174</v>
      </c>
      <c r="CE14" s="632"/>
      <c r="CF14" s="632"/>
      <c r="CG14" s="632"/>
      <c r="CH14" s="632"/>
      <c r="CI14" s="632"/>
      <c r="CJ14" s="632"/>
      <c r="CK14" s="632"/>
      <c r="CL14" s="632"/>
      <c r="CM14" s="632"/>
      <c r="CN14" s="632"/>
      <c r="CO14" s="632"/>
      <c r="CP14" s="632"/>
      <c r="CQ14" s="633"/>
      <c r="CR14" s="634">
        <v>1089924</v>
      </c>
      <c r="CS14" s="635"/>
      <c r="CT14" s="635"/>
      <c r="CU14" s="635"/>
      <c r="CV14" s="635"/>
      <c r="CW14" s="635"/>
      <c r="CX14" s="635"/>
      <c r="CY14" s="636"/>
      <c r="CZ14" s="672">
        <v>4.4000000000000004</v>
      </c>
      <c r="DA14" s="672"/>
      <c r="DB14" s="672"/>
      <c r="DC14" s="672"/>
      <c r="DD14" s="640">
        <v>76848</v>
      </c>
      <c r="DE14" s="635"/>
      <c r="DF14" s="635"/>
      <c r="DG14" s="635"/>
      <c r="DH14" s="635"/>
      <c r="DI14" s="635"/>
      <c r="DJ14" s="635"/>
      <c r="DK14" s="635"/>
      <c r="DL14" s="635"/>
      <c r="DM14" s="635"/>
      <c r="DN14" s="635"/>
      <c r="DO14" s="635"/>
      <c r="DP14" s="636"/>
      <c r="DQ14" s="640">
        <v>1014124</v>
      </c>
      <c r="DR14" s="635"/>
      <c r="DS14" s="635"/>
      <c r="DT14" s="635"/>
      <c r="DU14" s="635"/>
      <c r="DV14" s="635"/>
      <c r="DW14" s="635"/>
      <c r="DX14" s="635"/>
      <c r="DY14" s="635"/>
      <c r="DZ14" s="635"/>
      <c r="EA14" s="635"/>
      <c r="EB14" s="635"/>
      <c r="EC14" s="671"/>
    </row>
    <row r="15" spans="2:143" ht="11.25" customHeight="1" x14ac:dyDescent="0.25">
      <c r="B15" s="631" t="s">
        <v>175</v>
      </c>
      <c r="C15" s="632"/>
      <c r="D15" s="632"/>
      <c r="E15" s="632"/>
      <c r="F15" s="632"/>
      <c r="G15" s="632"/>
      <c r="H15" s="632"/>
      <c r="I15" s="632"/>
      <c r="J15" s="632"/>
      <c r="K15" s="632"/>
      <c r="L15" s="632"/>
      <c r="M15" s="632"/>
      <c r="N15" s="632"/>
      <c r="O15" s="632"/>
      <c r="P15" s="632"/>
      <c r="Q15" s="633"/>
      <c r="R15" s="634" t="s">
        <v>47</v>
      </c>
      <c r="S15" s="635"/>
      <c r="T15" s="635"/>
      <c r="U15" s="635"/>
      <c r="V15" s="635"/>
      <c r="W15" s="635"/>
      <c r="X15" s="635"/>
      <c r="Y15" s="636"/>
      <c r="Z15" s="672" t="s">
        <v>47</v>
      </c>
      <c r="AA15" s="672"/>
      <c r="AB15" s="672"/>
      <c r="AC15" s="672"/>
      <c r="AD15" s="673" t="s">
        <v>47</v>
      </c>
      <c r="AE15" s="673"/>
      <c r="AF15" s="673"/>
      <c r="AG15" s="673"/>
      <c r="AH15" s="673"/>
      <c r="AI15" s="673"/>
      <c r="AJ15" s="673"/>
      <c r="AK15" s="673"/>
      <c r="AL15" s="637" t="s">
        <v>47</v>
      </c>
      <c r="AM15" s="638"/>
      <c r="AN15" s="638"/>
      <c r="AO15" s="674"/>
      <c r="AP15" s="631" t="s">
        <v>176</v>
      </c>
      <c r="AQ15" s="632"/>
      <c r="AR15" s="632"/>
      <c r="AS15" s="632"/>
      <c r="AT15" s="632"/>
      <c r="AU15" s="632"/>
      <c r="AV15" s="632"/>
      <c r="AW15" s="632"/>
      <c r="AX15" s="632"/>
      <c r="AY15" s="632"/>
      <c r="AZ15" s="632"/>
      <c r="BA15" s="632"/>
      <c r="BB15" s="632"/>
      <c r="BC15" s="632"/>
      <c r="BD15" s="632"/>
      <c r="BE15" s="632"/>
      <c r="BF15" s="633"/>
      <c r="BG15" s="634">
        <v>514664</v>
      </c>
      <c r="BH15" s="635"/>
      <c r="BI15" s="635"/>
      <c r="BJ15" s="635"/>
      <c r="BK15" s="635"/>
      <c r="BL15" s="635"/>
      <c r="BM15" s="635"/>
      <c r="BN15" s="636"/>
      <c r="BO15" s="672">
        <v>5</v>
      </c>
      <c r="BP15" s="672"/>
      <c r="BQ15" s="672"/>
      <c r="BR15" s="672"/>
      <c r="BS15" s="673" t="s">
        <v>47</v>
      </c>
      <c r="BT15" s="673"/>
      <c r="BU15" s="673"/>
      <c r="BV15" s="673"/>
      <c r="BW15" s="673"/>
      <c r="BX15" s="673"/>
      <c r="BY15" s="673"/>
      <c r="BZ15" s="673"/>
      <c r="CA15" s="673"/>
      <c r="CB15" s="713"/>
      <c r="CD15" s="631" t="s">
        <v>177</v>
      </c>
      <c r="CE15" s="632"/>
      <c r="CF15" s="632"/>
      <c r="CG15" s="632"/>
      <c r="CH15" s="632"/>
      <c r="CI15" s="632"/>
      <c r="CJ15" s="632"/>
      <c r="CK15" s="632"/>
      <c r="CL15" s="632"/>
      <c r="CM15" s="632"/>
      <c r="CN15" s="632"/>
      <c r="CO15" s="632"/>
      <c r="CP15" s="632"/>
      <c r="CQ15" s="633"/>
      <c r="CR15" s="634">
        <v>2598903</v>
      </c>
      <c r="CS15" s="635"/>
      <c r="CT15" s="635"/>
      <c r="CU15" s="635"/>
      <c r="CV15" s="635"/>
      <c r="CW15" s="635"/>
      <c r="CX15" s="635"/>
      <c r="CY15" s="636"/>
      <c r="CZ15" s="672">
        <v>10.5</v>
      </c>
      <c r="DA15" s="672"/>
      <c r="DB15" s="672"/>
      <c r="DC15" s="672"/>
      <c r="DD15" s="640">
        <v>266644</v>
      </c>
      <c r="DE15" s="635"/>
      <c r="DF15" s="635"/>
      <c r="DG15" s="635"/>
      <c r="DH15" s="635"/>
      <c r="DI15" s="635"/>
      <c r="DJ15" s="635"/>
      <c r="DK15" s="635"/>
      <c r="DL15" s="635"/>
      <c r="DM15" s="635"/>
      <c r="DN15" s="635"/>
      <c r="DO15" s="635"/>
      <c r="DP15" s="636"/>
      <c r="DQ15" s="640">
        <v>1971171</v>
      </c>
      <c r="DR15" s="635"/>
      <c r="DS15" s="635"/>
      <c r="DT15" s="635"/>
      <c r="DU15" s="635"/>
      <c r="DV15" s="635"/>
      <c r="DW15" s="635"/>
      <c r="DX15" s="635"/>
      <c r="DY15" s="635"/>
      <c r="DZ15" s="635"/>
      <c r="EA15" s="635"/>
      <c r="EB15" s="635"/>
      <c r="EC15" s="671"/>
    </row>
    <row r="16" spans="2:143" ht="11.25" customHeight="1" x14ac:dyDescent="0.25">
      <c r="B16" s="631" t="s">
        <v>178</v>
      </c>
      <c r="C16" s="632"/>
      <c r="D16" s="632"/>
      <c r="E16" s="632"/>
      <c r="F16" s="632"/>
      <c r="G16" s="632"/>
      <c r="H16" s="632"/>
      <c r="I16" s="632"/>
      <c r="J16" s="632"/>
      <c r="K16" s="632"/>
      <c r="L16" s="632"/>
      <c r="M16" s="632"/>
      <c r="N16" s="632"/>
      <c r="O16" s="632"/>
      <c r="P16" s="632"/>
      <c r="Q16" s="633"/>
      <c r="R16" s="634">
        <v>26852</v>
      </c>
      <c r="S16" s="635"/>
      <c r="T16" s="635"/>
      <c r="U16" s="635"/>
      <c r="V16" s="635"/>
      <c r="W16" s="635"/>
      <c r="X16" s="635"/>
      <c r="Y16" s="636"/>
      <c r="Z16" s="672">
        <v>0.1</v>
      </c>
      <c r="AA16" s="672"/>
      <c r="AB16" s="672"/>
      <c r="AC16" s="672"/>
      <c r="AD16" s="673">
        <v>26852</v>
      </c>
      <c r="AE16" s="673"/>
      <c r="AF16" s="673"/>
      <c r="AG16" s="673"/>
      <c r="AH16" s="673"/>
      <c r="AI16" s="673"/>
      <c r="AJ16" s="673"/>
      <c r="AK16" s="673"/>
      <c r="AL16" s="637">
        <v>0.2</v>
      </c>
      <c r="AM16" s="638"/>
      <c r="AN16" s="638"/>
      <c r="AO16" s="674"/>
      <c r="AP16" s="631" t="s">
        <v>179</v>
      </c>
      <c r="AQ16" s="632"/>
      <c r="AR16" s="632"/>
      <c r="AS16" s="632"/>
      <c r="AT16" s="632"/>
      <c r="AU16" s="632"/>
      <c r="AV16" s="632"/>
      <c r="AW16" s="632"/>
      <c r="AX16" s="632"/>
      <c r="AY16" s="632"/>
      <c r="AZ16" s="632"/>
      <c r="BA16" s="632"/>
      <c r="BB16" s="632"/>
      <c r="BC16" s="632"/>
      <c r="BD16" s="632"/>
      <c r="BE16" s="632"/>
      <c r="BF16" s="633"/>
      <c r="BG16" s="634" t="s">
        <v>47</v>
      </c>
      <c r="BH16" s="635"/>
      <c r="BI16" s="635"/>
      <c r="BJ16" s="635"/>
      <c r="BK16" s="635"/>
      <c r="BL16" s="635"/>
      <c r="BM16" s="635"/>
      <c r="BN16" s="636"/>
      <c r="BO16" s="672" t="s">
        <v>47</v>
      </c>
      <c r="BP16" s="672"/>
      <c r="BQ16" s="672"/>
      <c r="BR16" s="672"/>
      <c r="BS16" s="673" t="s">
        <v>47</v>
      </c>
      <c r="BT16" s="673"/>
      <c r="BU16" s="673"/>
      <c r="BV16" s="673"/>
      <c r="BW16" s="673"/>
      <c r="BX16" s="673"/>
      <c r="BY16" s="673"/>
      <c r="BZ16" s="673"/>
      <c r="CA16" s="673"/>
      <c r="CB16" s="713"/>
      <c r="CD16" s="631" t="s">
        <v>180</v>
      </c>
      <c r="CE16" s="632"/>
      <c r="CF16" s="632"/>
      <c r="CG16" s="632"/>
      <c r="CH16" s="632"/>
      <c r="CI16" s="632"/>
      <c r="CJ16" s="632"/>
      <c r="CK16" s="632"/>
      <c r="CL16" s="632"/>
      <c r="CM16" s="632"/>
      <c r="CN16" s="632"/>
      <c r="CO16" s="632"/>
      <c r="CP16" s="632"/>
      <c r="CQ16" s="633"/>
      <c r="CR16" s="634" t="s">
        <v>47</v>
      </c>
      <c r="CS16" s="635"/>
      <c r="CT16" s="635"/>
      <c r="CU16" s="635"/>
      <c r="CV16" s="635"/>
      <c r="CW16" s="635"/>
      <c r="CX16" s="635"/>
      <c r="CY16" s="636"/>
      <c r="CZ16" s="672" t="s">
        <v>47</v>
      </c>
      <c r="DA16" s="672"/>
      <c r="DB16" s="672"/>
      <c r="DC16" s="672"/>
      <c r="DD16" s="640" t="s">
        <v>47</v>
      </c>
      <c r="DE16" s="635"/>
      <c r="DF16" s="635"/>
      <c r="DG16" s="635"/>
      <c r="DH16" s="635"/>
      <c r="DI16" s="635"/>
      <c r="DJ16" s="635"/>
      <c r="DK16" s="635"/>
      <c r="DL16" s="635"/>
      <c r="DM16" s="635"/>
      <c r="DN16" s="635"/>
      <c r="DO16" s="635"/>
      <c r="DP16" s="636"/>
      <c r="DQ16" s="640" t="s">
        <v>47</v>
      </c>
      <c r="DR16" s="635"/>
      <c r="DS16" s="635"/>
      <c r="DT16" s="635"/>
      <c r="DU16" s="635"/>
      <c r="DV16" s="635"/>
      <c r="DW16" s="635"/>
      <c r="DX16" s="635"/>
      <c r="DY16" s="635"/>
      <c r="DZ16" s="635"/>
      <c r="EA16" s="635"/>
      <c r="EB16" s="635"/>
      <c r="EC16" s="671"/>
    </row>
    <row r="17" spans="2:133" ht="11.25" customHeight="1" x14ac:dyDescent="0.25">
      <c r="B17" s="631" t="s">
        <v>181</v>
      </c>
      <c r="C17" s="632"/>
      <c r="D17" s="632"/>
      <c r="E17" s="632"/>
      <c r="F17" s="632"/>
      <c r="G17" s="632"/>
      <c r="H17" s="632"/>
      <c r="I17" s="632"/>
      <c r="J17" s="632"/>
      <c r="K17" s="632"/>
      <c r="L17" s="632"/>
      <c r="M17" s="632"/>
      <c r="N17" s="632"/>
      <c r="O17" s="632"/>
      <c r="P17" s="632"/>
      <c r="Q17" s="633"/>
      <c r="R17" s="634">
        <v>96550</v>
      </c>
      <c r="S17" s="635"/>
      <c r="T17" s="635"/>
      <c r="U17" s="635"/>
      <c r="V17" s="635"/>
      <c r="W17" s="635"/>
      <c r="X17" s="635"/>
      <c r="Y17" s="636"/>
      <c r="Z17" s="672">
        <v>0.4</v>
      </c>
      <c r="AA17" s="672"/>
      <c r="AB17" s="672"/>
      <c r="AC17" s="672"/>
      <c r="AD17" s="673">
        <v>96550</v>
      </c>
      <c r="AE17" s="673"/>
      <c r="AF17" s="673"/>
      <c r="AG17" s="673"/>
      <c r="AH17" s="673"/>
      <c r="AI17" s="673"/>
      <c r="AJ17" s="673"/>
      <c r="AK17" s="673"/>
      <c r="AL17" s="637">
        <v>0.7</v>
      </c>
      <c r="AM17" s="638"/>
      <c r="AN17" s="638"/>
      <c r="AO17" s="674"/>
      <c r="AP17" s="631" t="s">
        <v>182</v>
      </c>
      <c r="AQ17" s="632"/>
      <c r="AR17" s="632"/>
      <c r="AS17" s="632"/>
      <c r="AT17" s="632"/>
      <c r="AU17" s="632"/>
      <c r="AV17" s="632"/>
      <c r="AW17" s="632"/>
      <c r="AX17" s="632"/>
      <c r="AY17" s="632"/>
      <c r="AZ17" s="632"/>
      <c r="BA17" s="632"/>
      <c r="BB17" s="632"/>
      <c r="BC17" s="632"/>
      <c r="BD17" s="632"/>
      <c r="BE17" s="632"/>
      <c r="BF17" s="633"/>
      <c r="BG17" s="634" t="s">
        <v>47</v>
      </c>
      <c r="BH17" s="635"/>
      <c r="BI17" s="635"/>
      <c r="BJ17" s="635"/>
      <c r="BK17" s="635"/>
      <c r="BL17" s="635"/>
      <c r="BM17" s="635"/>
      <c r="BN17" s="636"/>
      <c r="BO17" s="672" t="s">
        <v>47</v>
      </c>
      <c r="BP17" s="672"/>
      <c r="BQ17" s="672"/>
      <c r="BR17" s="672"/>
      <c r="BS17" s="673" t="s">
        <v>47</v>
      </c>
      <c r="BT17" s="673"/>
      <c r="BU17" s="673"/>
      <c r="BV17" s="673"/>
      <c r="BW17" s="673"/>
      <c r="BX17" s="673"/>
      <c r="BY17" s="673"/>
      <c r="BZ17" s="673"/>
      <c r="CA17" s="673"/>
      <c r="CB17" s="713"/>
      <c r="CD17" s="631" t="s">
        <v>183</v>
      </c>
      <c r="CE17" s="632"/>
      <c r="CF17" s="632"/>
      <c r="CG17" s="632"/>
      <c r="CH17" s="632"/>
      <c r="CI17" s="632"/>
      <c r="CJ17" s="632"/>
      <c r="CK17" s="632"/>
      <c r="CL17" s="632"/>
      <c r="CM17" s="632"/>
      <c r="CN17" s="632"/>
      <c r="CO17" s="632"/>
      <c r="CP17" s="632"/>
      <c r="CQ17" s="633"/>
      <c r="CR17" s="634">
        <v>1689615</v>
      </c>
      <c r="CS17" s="635"/>
      <c r="CT17" s="635"/>
      <c r="CU17" s="635"/>
      <c r="CV17" s="635"/>
      <c r="CW17" s="635"/>
      <c r="CX17" s="635"/>
      <c r="CY17" s="636"/>
      <c r="CZ17" s="672">
        <v>6.8</v>
      </c>
      <c r="DA17" s="672"/>
      <c r="DB17" s="672"/>
      <c r="DC17" s="672"/>
      <c r="DD17" s="640" t="s">
        <v>47</v>
      </c>
      <c r="DE17" s="635"/>
      <c r="DF17" s="635"/>
      <c r="DG17" s="635"/>
      <c r="DH17" s="635"/>
      <c r="DI17" s="635"/>
      <c r="DJ17" s="635"/>
      <c r="DK17" s="635"/>
      <c r="DL17" s="635"/>
      <c r="DM17" s="635"/>
      <c r="DN17" s="635"/>
      <c r="DO17" s="635"/>
      <c r="DP17" s="636"/>
      <c r="DQ17" s="640">
        <v>1689615</v>
      </c>
      <c r="DR17" s="635"/>
      <c r="DS17" s="635"/>
      <c r="DT17" s="635"/>
      <c r="DU17" s="635"/>
      <c r="DV17" s="635"/>
      <c r="DW17" s="635"/>
      <c r="DX17" s="635"/>
      <c r="DY17" s="635"/>
      <c r="DZ17" s="635"/>
      <c r="EA17" s="635"/>
      <c r="EB17" s="635"/>
      <c r="EC17" s="671"/>
    </row>
    <row r="18" spans="2:133" ht="11.25" customHeight="1" x14ac:dyDescent="0.25">
      <c r="B18" s="631" t="s">
        <v>184</v>
      </c>
      <c r="C18" s="632"/>
      <c r="D18" s="632"/>
      <c r="E18" s="632"/>
      <c r="F18" s="632"/>
      <c r="G18" s="632"/>
      <c r="H18" s="632"/>
      <c r="I18" s="632"/>
      <c r="J18" s="632"/>
      <c r="K18" s="632"/>
      <c r="L18" s="632"/>
      <c r="M18" s="632"/>
      <c r="N18" s="632"/>
      <c r="O18" s="632"/>
      <c r="P18" s="632"/>
      <c r="Q18" s="633"/>
      <c r="R18" s="634">
        <v>74880</v>
      </c>
      <c r="S18" s="635"/>
      <c r="T18" s="635"/>
      <c r="U18" s="635"/>
      <c r="V18" s="635"/>
      <c r="W18" s="635"/>
      <c r="X18" s="635"/>
      <c r="Y18" s="636"/>
      <c r="Z18" s="672">
        <v>0.3</v>
      </c>
      <c r="AA18" s="672"/>
      <c r="AB18" s="672"/>
      <c r="AC18" s="672"/>
      <c r="AD18" s="673">
        <v>74880</v>
      </c>
      <c r="AE18" s="673"/>
      <c r="AF18" s="673"/>
      <c r="AG18" s="673"/>
      <c r="AH18" s="673"/>
      <c r="AI18" s="673"/>
      <c r="AJ18" s="673"/>
      <c r="AK18" s="673"/>
      <c r="AL18" s="637">
        <v>0.5</v>
      </c>
      <c r="AM18" s="638"/>
      <c r="AN18" s="638"/>
      <c r="AO18" s="674"/>
      <c r="AP18" s="631" t="s">
        <v>185</v>
      </c>
      <c r="AQ18" s="632"/>
      <c r="AR18" s="632"/>
      <c r="AS18" s="632"/>
      <c r="AT18" s="632"/>
      <c r="AU18" s="632"/>
      <c r="AV18" s="632"/>
      <c r="AW18" s="632"/>
      <c r="AX18" s="632"/>
      <c r="AY18" s="632"/>
      <c r="AZ18" s="632"/>
      <c r="BA18" s="632"/>
      <c r="BB18" s="632"/>
      <c r="BC18" s="632"/>
      <c r="BD18" s="632"/>
      <c r="BE18" s="632"/>
      <c r="BF18" s="633"/>
      <c r="BG18" s="634" t="s">
        <v>47</v>
      </c>
      <c r="BH18" s="635"/>
      <c r="BI18" s="635"/>
      <c r="BJ18" s="635"/>
      <c r="BK18" s="635"/>
      <c r="BL18" s="635"/>
      <c r="BM18" s="635"/>
      <c r="BN18" s="636"/>
      <c r="BO18" s="672" t="s">
        <v>47</v>
      </c>
      <c r="BP18" s="672"/>
      <c r="BQ18" s="672"/>
      <c r="BR18" s="672"/>
      <c r="BS18" s="673" t="s">
        <v>47</v>
      </c>
      <c r="BT18" s="673"/>
      <c r="BU18" s="673"/>
      <c r="BV18" s="673"/>
      <c r="BW18" s="673"/>
      <c r="BX18" s="673"/>
      <c r="BY18" s="673"/>
      <c r="BZ18" s="673"/>
      <c r="CA18" s="673"/>
      <c r="CB18" s="713"/>
      <c r="CD18" s="631" t="s">
        <v>186</v>
      </c>
      <c r="CE18" s="632"/>
      <c r="CF18" s="632"/>
      <c r="CG18" s="632"/>
      <c r="CH18" s="632"/>
      <c r="CI18" s="632"/>
      <c r="CJ18" s="632"/>
      <c r="CK18" s="632"/>
      <c r="CL18" s="632"/>
      <c r="CM18" s="632"/>
      <c r="CN18" s="632"/>
      <c r="CO18" s="632"/>
      <c r="CP18" s="632"/>
      <c r="CQ18" s="633"/>
      <c r="CR18" s="634" t="s">
        <v>47</v>
      </c>
      <c r="CS18" s="635"/>
      <c r="CT18" s="635"/>
      <c r="CU18" s="635"/>
      <c r="CV18" s="635"/>
      <c r="CW18" s="635"/>
      <c r="CX18" s="635"/>
      <c r="CY18" s="636"/>
      <c r="CZ18" s="672" t="s">
        <v>47</v>
      </c>
      <c r="DA18" s="672"/>
      <c r="DB18" s="672"/>
      <c r="DC18" s="672"/>
      <c r="DD18" s="640" t="s">
        <v>47</v>
      </c>
      <c r="DE18" s="635"/>
      <c r="DF18" s="635"/>
      <c r="DG18" s="635"/>
      <c r="DH18" s="635"/>
      <c r="DI18" s="635"/>
      <c r="DJ18" s="635"/>
      <c r="DK18" s="635"/>
      <c r="DL18" s="635"/>
      <c r="DM18" s="635"/>
      <c r="DN18" s="635"/>
      <c r="DO18" s="635"/>
      <c r="DP18" s="636"/>
      <c r="DQ18" s="640" t="s">
        <v>47</v>
      </c>
      <c r="DR18" s="635"/>
      <c r="DS18" s="635"/>
      <c r="DT18" s="635"/>
      <c r="DU18" s="635"/>
      <c r="DV18" s="635"/>
      <c r="DW18" s="635"/>
      <c r="DX18" s="635"/>
      <c r="DY18" s="635"/>
      <c r="DZ18" s="635"/>
      <c r="EA18" s="635"/>
      <c r="EB18" s="635"/>
      <c r="EC18" s="671"/>
    </row>
    <row r="19" spans="2:133" ht="11.25" customHeight="1" x14ac:dyDescent="0.25">
      <c r="B19" s="631" t="s">
        <v>187</v>
      </c>
      <c r="C19" s="632"/>
      <c r="D19" s="632"/>
      <c r="E19" s="632"/>
      <c r="F19" s="632"/>
      <c r="G19" s="632"/>
      <c r="H19" s="632"/>
      <c r="I19" s="632"/>
      <c r="J19" s="632"/>
      <c r="K19" s="632"/>
      <c r="L19" s="632"/>
      <c r="M19" s="632"/>
      <c r="N19" s="632"/>
      <c r="O19" s="632"/>
      <c r="P19" s="632"/>
      <c r="Q19" s="633"/>
      <c r="R19" s="634">
        <v>74056</v>
      </c>
      <c r="S19" s="635"/>
      <c r="T19" s="635"/>
      <c r="U19" s="635"/>
      <c r="V19" s="635"/>
      <c r="W19" s="635"/>
      <c r="X19" s="635"/>
      <c r="Y19" s="636"/>
      <c r="Z19" s="672">
        <v>0.3</v>
      </c>
      <c r="AA19" s="672"/>
      <c r="AB19" s="672"/>
      <c r="AC19" s="672"/>
      <c r="AD19" s="673">
        <v>74056</v>
      </c>
      <c r="AE19" s="673"/>
      <c r="AF19" s="673"/>
      <c r="AG19" s="673"/>
      <c r="AH19" s="673"/>
      <c r="AI19" s="673"/>
      <c r="AJ19" s="673"/>
      <c r="AK19" s="673"/>
      <c r="AL19" s="637">
        <v>0.5</v>
      </c>
      <c r="AM19" s="638"/>
      <c r="AN19" s="638"/>
      <c r="AO19" s="674"/>
      <c r="AP19" s="631" t="s">
        <v>188</v>
      </c>
      <c r="AQ19" s="632"/>
      <c r="AR19" s="632"/>
      <c r="AS19" s="632"/>
      <c r="AT19" s="632"/>
      <c r="AU19" s="632"/>
      <c r="AV19" s="632"/>
      <c r="AW19" s="632"/>
      <c r="AX19" s="632"/>
      <c r="AY19" s="632"/>
      <c r="AZ19" s="632"/>
      <c r="BA19" s="632"/>
      <c r="BB19" s="632"/>
      <c r="BC19" s="632"/>
      <c r="BD19" s="632"/>
      <c r="BE19" s="632"/>
      <c r="BF19" s="633"/>
      <c r="BG19" s="634">
        <v>550130</v>
      </c>
      <c r="BH19" s="635"/>
      <c r="BI19" s="635"/>
      <c r="BJ19" s="635"/>
      <c r="BK19" s="635"/>
      <c r="BL19" s="635"/>
      <c r="BM19" s="635"/>
      <c r="BN19" s="636"/>
      <c r="BO19" s="672">
        <v>5.3</v>
      </c>
      <c r="BP19" s="672"/>
      <c r="BQ19" s="672"/>
      <c r="BR19" s="672"/>
      <c r="BS19" s="673" t="s">
        <v>47</v>
      </c>
      <c r="BT19" s="673"/>
      <c r="BU19" s="673"/>
      <c r="BV19" s="673"/>
      <c r="BW19" s="673"/>
      <c r="BX19" s="673"/>
      <c r="BY19" s="673"/>
      <c r="BZ19" s="673"/>
      <c r="CA19" s="673"/>
      <c r="CB19" s="713"/>
      <c r="CD19" s="631" t="s">
        <v>189</v>
      </c>
      <c r="CE19" s="632"/>
      <c r="CF19" s="632"/>
      <c r="CG19" s="632"/>
      <c r="CH19" s="632"/>
      <c r="CI19" s="632"/>
      <c r="CJ19" s="632"/>
      <c r="CK19" s="632"/>
      <c r="CL19" s="632"/>
      <c r="CM19" s="632"/>
      <c r="CN19" s="632"/>
      <c r="CO19" s="632"/>
      <c r="CP19" s="632"/>
      <c r="CQ19" s="633"/>
      <c r="CR19" s="634" t="s">
        <v>47</v>
      </c>
      <c r="CS19" s="635"/>
      <c r="CT19" s="635"/>
      <c r="CU19" s="635"/>
      <c r="CV19" s="635"/>
      <c r="CW19" s="635"/>
      <c r="CX19" s="635"/>
      <c r="CY19" s="636"/>
      <c r="CZ19" s="672" t="s">
        <v>47</v>
      </c>
      <c r="DA19" s="672"/>
      <c r="DB19" s="672"/>
      <c r="DC19" s="672"/>
      <c r="DD19" s="640" t="s">
        <v>47</v>
      </c>
      <c r="DE19" s="635"/>
      <c r="DF19" s="635"/>
      <c r="DG19" s="635"/>
      <c r="DH19" s="635"/>
      <c r="DI19" s="635"/>
      <c r="DJ19" s="635"/>
      <c r="DK19" s="635"/>
      <c r="DL19" s="635"/>
      <c r="DM19" s="635"/>
      <c r="DN19" s="635"/>
      <c r="DO19" s="635"/>
      <c r="DP19" s="636"/>
      <c r="DQ19" s="640" t="s">
        <v>47</v>
      </c>
      <c r="DR19" s="635"/>
      <c r="DS19" s="635"/>
      <c r="DT19" s="635"/>
      <c r="DU19" s="635"/>
      <c r="DV19" s="635"/>
      <c r="DW19" s="635"/>
      <c r="DX19" s="635"/>
      <c r="DY19" s="635"/>
      <c r="DZ19" s="635"/>
      <c r="EA19" s="635"/>
      <c r="EB19" s="635"/>
      <c r="EC19" s="671"/>
    </row>
    <row r="20" spans="2:133" ht="11.25" customHeight="1" x14ac:dyDescent="0.25">
      <c r="B20" s="701" t="s">
        <v>190</v>
      </c>
      <c r="C20" s="702"/>
      <c r="D20" s="702"/>
      <c r="E20" s="702"/>
      <c r="F20" s="702"/>
      <c r="G20" s="702"/>
      <c r="H20" s="702"/>
      <c r="I20" s="702"/>
      <c r="J20" s="702"/>
      <c r="K20" s="702"/>
      <c r="L20" s="702"/>
      <c r="M20" s="702"/>
      <c r="N20" s="702"/>
      <c r="O20" s="702"/>
      <c r="P20" s="702"/>
      <c r="Q20" s="703"/>
      <c r="R20" s="634">
        <v>824</v>
      </c>
      <c r="S20" s="635"/>
      <c r="T20" s="635"/>
      <c r="U20" s="635"/>
      <c r="V20" s="635"/>
      <c r="W20" s="635"/>
      <c r="X20" s="635"/>
      <c r="Y20" s="636"/>
      <c r="Z20" s="672">
        <v>0</v>
      </c>
      <c r="AA20" s="672"/>
      <c r="AB20" s="672"/>
      <c r="AC20" s="672"/>
      <c r="AD20" s="673">
        <v>824</v>
      </c>
      <c r="AE20" s="673"/>
      <c r="AF20" s="673"/>
      <c r="AG20" s="673"/>
      <c r="AH20" s="673"/>
      <c r="AI20" s="673"/>
      <c r="AJ20" s="673"/>
      <c r="AK20" s="673"/>
      <c r="AL20" s="637">
        <v>0</v>
      </c>
      <c r="AM20" s="638"/>
      <c r="AN20" s="638"/>
      <c r="AO20" s="674"/>
      <c r="AP20" s="631" t="s">
        <v>191</v>
      </c>
      <c r="AQ20" s="632"/>
      <c r="AR20" s="632"/>
      <c r="AS20" s="632"/>
      <c r="AT20" s="632"/>
      <c r="AU20" s="632"/>
      <c r="AV20" s="632"/>
      <c r="AW20" s="632"/>
      <c r="AX20" s="632"/>
      <c r="AY20" s="632"/>
      <c r="AZ20" s="632"/>
      <c r="BA20" s="632"/>
      <c r="BB20" s="632"/>
      <c r="BC20" s="632"/>
      <c r="BD20" s="632"/>
      <c r="BE20" s="632"/>
      <c r="BF20" s="633"/>
      <c r="BG20" s="634">
        <v>550130</v>
      </c>
      <c r="BH20" s="635"/>
      <c r="BI20" s="635"/>
      <c r="BJ20" s="635"/>
      <c r="BK20" s="635"/>
      <c r="BL20" s="635"/>
      <c r="BM20" s="635"/>
      <c r="BN20" s="636"/>
      <c r="BO20" s="672">
        <v>5.3</v>
      </c>
      <c r="BP20" s="672"/>
      <c r="BQ20" s="672"/>
      <c r="BR20" s="672"/>
      <c r="BS20" s="673" t="s">
        <v>47</v>
      </c>
      <c r="BT20" s="673"/>
      <c r="BU20" s="673"/>
      <c r="BV20" s="673"/>
      <c r="BW20" s="673"/>
      <c r="BX20" s="673"/>
      <c r="BY20" s="673"/>
      <c r="BZ20" s="673"/>
      <c r="CA20" s="673"/>
      <c r="CB20" s="713"/>
      <c r="CD20" s="631" t="s">
        <v>192</v>
      </c>
      <c r="CE20" s="632"/>
      <c r="CF20" s="632"/>
      <c r="CG20" s="632"/>
      <c r="CH20" s="632"/>
      <c r="CI20" s="632"/>
      <c r="CJ20" s="632"/>
      <c r="CK20" s="632"/>
      <c r="CL20" s="632"/>
      <c r="CM20" s="632"/>
      <c r="CN20" s="632"/>
      <c r="CO20" s="632"/>
      <c r="CP20" s="632"/>
      <c r="CQ20" s="633"/>
      <c r="CR20" s="634">
        <v>24737625</v>
      </c>
      <c r="CS20" s="635"/>
      <c r="CT20" s="635"/>
      <c r="CU20" s="635"/>
      <c r="CV20" s="635"/>
      <c r="CW20" s="635"/>
      <c r="CX20" s="635"/>
      <c r="CY20" s="636"/>
      <c r="CZ20" s="672">
        <v>100</v>
      </c>
      <c r="DA20" s="672"/>
      <c r="DB20" s="672"/>
      <c r="DC20" s="672"/>
      <c r="DD20" s="640">
        <v>1592606</v>
      </c>
      <c r="DE20" s="635"/>
      <c r="DF20" s="635"/>
      <c r="DG20" s="635"/>
      <c r="DH20" s="635"/>
      <c r="DI20" s="635"/>
      <c r="DJ20" s="635"/>
      <c r="DK20" s="635"/>
      <c r="DL20" s="635"/>
      <c r="DM20" s="635"/>
      <c r="DN20" s="635"/>
      <c r="DO20" s="635"/>
      <c r="DP20" s="636"/>
      <c r="DQ20" s="640">
        <v>17077550</v>
      </c>
      <c r="DR20" s="635"/>
      <c r="DS20" s="635"/>
      <c r="DT20" s="635"/>
      <c r="DU20" s="635"/>
      <c r="DV20" s="635"/>
      <c r="DW20" s="635"/>
      <c r="DX20" s="635"/>
      <c r="DY20" s="635"/>
      <c r="DZ20" s="635"/>
      <c r="EA20" s="635"/>
      <c r="EB20" s="635"/>
      <c r="EC20" s="671"/>
    </row>
    <row r="21" spans="2:133" ht="11.25" customHeight="1" x14ac:dyDescent="0.25">
      <c r="B21" s="631" t="s">
        <v>193</v>
      </c>
      <c r="C21" s="632"/>
      <c r="D21" s="632"/>
      <c r="E21" s="632"/>
      <c r="F21" s="632"/>
      <c r="G21" s="632"/>
      <c r="H21" s="632"/>
      <c r="I21" s="632"/>
      <c r="J21" s="632"/>
      <c r="K21" s="632"/>
      <c r="L21" s="632"/>
      <c r="M21" s="632"/>
      <c r="N21" s="632"/>
      <c r="O21" s="632"/>
      <c r="P21" s="632"/>
      <c r="Q21" s="633"/>
      <c r="R21" s="634">
        <v>2521053</v>
      </c>
      <c r="S21" s="635"/>
      <c r="T21" s="635"/>
      <c r="U21" s="635"/>
      <c r="V21" s="635"/>
      <c r="W21" s="635"/>
      <c r="X21" s="635"/>
      <c r="Y21" s="636"/>
      <c r="Z21" s="672">
        <v>9.5</v>
      </c>
      <c r="AA21" s="672"/>
      <c r="AB21" s="672"/>
      <c r="AC21" s="672"/>
      <c r="AD21" s="673">
        <v>2166450</v>
      </c>
      <c r="AE21" s="673"/>
      <c r="AF21" s="673"/>
      <c r="AG21" s="673"/>
      <c r="AH21" s="673"/>
      <c r="AI21" s="673"/>
      <c r="AJ21" s="673"/>
      <c r="AK21" s="673"/>
      <c r="AL21" s="637">
        <v>15.4</v>
      </c>
      <c r="AM21" s="638"/>
      <c r="AN21" s="638"/>
      <c r="AO21" s="674"/>
      <c r="AP21" s="631" t="s">
        <v>194</v>
      </c>
      <c r="AQ21" s="711"/>
      <c r="AR21" s="711"/>
      <c r="AS21" s="711"/>
      <c r="AT21" s="711"/>
      <c r="AU21" s="711"/>
      <c r="AV21" s="711"/>
      <c r="AW21" s="711"/>
      <c r="AX21" s="711"/>
      <c r="AY21" s="711"/>
      <c r="AZ21" s="711"/>
      <c r="BA21" s="711"/>
      <c r="BB21" s="711"/>
      <c r="BC21" s="711"/>
      <c r="BD21" s="711"/>
      <c r="BE21" s="711"/>
      <c r="BF21" s="712"/>
      <c r="BG21" s="634" t="s">
        <v>47</v>
      </c>
      <c r="BH21" s="635"/>
      <c r="BI21" s="635"/>
      <c r="BJ21" s="635"/>
      <c r="BK21" s="635"/>
      <c r="BL21" s="635"/>
      <c r="BM21" s="635"/>
      <c r="BN21" s="636"/>
      <c r="BO21" s="672" t="s">
        <v>47</v>
      </c>
      <c r="BP21" s="672"/>
      <c r="BQ21" s="672"/>
      <c r="BR21" s="672"/>
      <c r="BS21" s="673" t="s">
        <v>47</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5">
      <c r="B22" s="631" t="s">
        <v>195</v>
      </c>
      <c r="C22" s="632"/>
      <c r="D22" s="632"/>
      <c r="E22" s="632"/>
      <c r="F22" s="632"/>
      <c r="G22" s="632"/>
      <c r="H22" s="632"/>
      <c r="I22" s="632"/>
      <c r="J22" s="632"/>
      <c r="K22" s="632"/>
      <c r="L22" s="632"/>
      <c r="M22" s="632"/>
      <c r="N22" s="632"/>
      <c r="O22" s="632"/>
      <c r="P22" s="632"/>
      <c r="Q22" s="633"/>
      <c r="R22" s="634">
        <v>2166450</v>
      </c>
      <c r="S22" s="635"/>
      <c r="T22" s="635"/>
      <c r="U22" s="635"/>
      <c r="V22" s="635"/>
      <c r="W22" s="635"/>
      <c r="X22" s="635"/>
      <c r="Y22" s="636"/>
      <c r="Z22" s="672">
        <v>8.1999999999999993</v>
      </c>
      <c r="AA22" s="672"/>
      <c r="AB22" s="672"/>
      <c r="AC22" s="672"/>
      <c r="AD22" s="673">
        <v>2166450</v>
      </c>
      <c r="AE22" s="673"/>
      <c r="AF22" s="673"/>
      <c r="AG22" s="673"/>
      <c r="AH22" s="673"/>
      <c r="AI22" s="673"/>
      <c r="AJ22" s="673"/>
      <c r="AK22" s="673"/>
      <c r="AL22" s="637">
        <v>15.4</v>
      </c>
      <c r="AM22" s="638"/>
      <c r="AN22" s="638"/>
      <c r="AO22" s="674"/>
      <c r="AP22" s="631" t="s">
        <v>196</v>
      </c>
      <c r="AQ22" s="711"/>
      <c r="AR22" s="711"/>
      <c r="AS22" s="711"/>
      <c r="AT22" s="711"/>
      <c r="AU22" s="711"/>
      <c r="AV22" s="711"/>
      <c r="AW22" s="711"/>
      <c r="AX22" s="711"/>
      <c r="AY22" s="711"/>
      <c r="AZ22" s="711"/>
      <c r="BA22" s="711"/>
      <c r="BB22" s="711"/>
      <c r="BC22" s="711"/>
      <c r="BD22" s="711"/>
      <c r="BE22" s="711"/>
      <c r="BF22" s="712"/>
      <c r="BG22" s="634" t="s">
        <v>47</v>
      </c>
      <c r="BH22" s="635"/>
      <c r="BI22" s="635"/>
      <c r="BJ22" s="635"/>
      <c r="BK22" s="635"/>
      <c r="BL22" s="635"/>
      <c r="BM22" s="635"/>
      <c r="BN22" s="636"/>
      <c r="BO22" s="672" t="s">
        <v>47</v>
      </c>
      <c r="BP22" s="672"/>
      <c r="BQ22" s="672"/>
      <c r="BR22" s="672"/>
      <c r="BS22" s="673" t="s">
        <v>47</v>
      </c>
      <c r="BT22" s="673"/>
      <c r="BU22" s="673"/>
      <c r="BV22" s="673"/>
      <c r="BW22" s="673"/>
      <c r="BX22" s="673"/>
      <c r="BY22" s="673"/>
      <c r="BZ22" s="673"/>
      <c r="CA22" s="673"/>
      <c r="CB22" s="713"/>
      <c r="CD22" s="686" t="s">
        <v>197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5">
      <c r="B23" s="631" t="s">
        <v>198</v>
      </c>
      <c r="C23" s="632"/>
      <c r="D23" s="632"/>
      <c r="E23" s="632"/>
      <c r="F23" s="632"/>
      <c r="G23" s="632"/>
      <c r="H23" s="632"/>
      <c r="I23" s="632"/>
      <c r="J23" s="632"/>
      <c r="K23" s="632"/>
      <c r="L23" s="632"/>
      <c r="M23" s="632"/>
      <c r="N23" s="632"/>
      <c r="O23" s="632"/>
      <c r="P23" s="632"/>
      <c r="Q23" s="633"/>
      <c r="R23" s="634">
        <v>354540</v>
      </c>
      <c r="S23" s="635"/>
      <c r="T23" s="635"/>
      <c r="U23" s="635"/>
      <c r="V23" s="635"/>
      <c r="W23" s="635"/>
      <c r="X23" s="635"/>
      <c r="Y23" s="636"/>
      <c r="Z23" s="672">
        <v>1.3</v>
      </c>
      <c r="AA23" s="672"/>
      <c r="AB23" s="672"/>
      <c r="AC23" s="672"/>
      <c r="AD23" s="673" t="s">
        <v>47</v>
      </c>
      <c r="AE23" s="673"/>
      <c r="AF23" s="673"/>
      <c r="AG23" s="673"/>
      <c r="AH23" s="673"/>
      <c r="AI23" s="673"/>
      <c r="AJ23" s="673"/>
      <c r="AK23" s="673"/>
      <c r="AL23" s="637" t="s">
        <v>47</v>
      </c>
      <c r="AM23" s="638"/>
      <c r="AN23" s="638"/>
      <c r="AO23" s="674"/>
      <c r="AP23" s="631" t="s">
        <v>199</v>
      </c>
      <c r="AQ23" s="711"/>
      <c r="AR23" s="711"/>
      <c r="AS23" s="711"/>
      <c r="AT23" s="711"/>
      <c r="AU23" s="711"/>
      <c r="AV23" s="711"/>
      <c r="AW23" s="711"/>
      <c r="AX23" s="711"/>
      <c r="AY23" s="711"/>
      <c r="AZ23" s="711"/>
      <c r="BA23" s="711"/>
      <c r="BB23" s="711"/>
      <c r="BC23" s="711"/>
      <c r="BD23" s="711"/>
      <c r="BE23" s="711"/>
      <c r="BF23" s="712"/>
      <c r="BG23" s="634">
        <v>550130</v>
      </c>
      <c r="BH23" s="635"/>
      <c r="BI23" s="635"/>
      <c r="BJ23" s="635"/>
      <c r="BK23" s="635"/>
      <c r="BL23" s="635"/>
      <c r="BM23" s="635"/>
      <c r="BN23" s="636"/>
      <c r="BO23" s="672">
        <v>5.3</v>
      </c>
      <c r="BP23" s="672"/>
      <c r="BQ23" s="672"/>
      <c r="BR23" s="672"/>
      <c r="BS23" s="673" t="s">
        <v>47</v>
      </c>
      <c r="BT23" s="673"/>
      <c r="BU23" s="673"/>
      <c r="BV23" s="673"/>
      <c r="BW23" s="673"/>
      <c r="BX23" s="673"/>
      <c r="BY23" s="673"/>
      <c r="BZ23" s="673"/>
      <c r="CA23" s="673"/>
      <c r="CB23" s="713"/>
      <c r="CD23" s="686" t="s">
        <v>139</v>
      </c>
      <c r="CE23" s="687"/>
      <c r="CF23" s="687"/>
      <c r="CG23" s="687"/>
      <c r="CH23" s="687"/>
      <c r="CI23" s="687"/>
      <c r="CJ23" s="687"/>
      <c r="CK23" s="687"/>
      <c r="CL23" s="687"/>
      <c r="CM23" s="687"/>
      <c r="CN23" s="687"/>
      <c r="CO23" s="687"/>
      <c r="CP23" s="687"/>
      <c r="CQ23" s="688"/>
      <c r="CR23" s="686" t="s">
        <v>200</v>
      </c>
      <c r="CS23" s="687"/>
      <c r="CT23" s="687"/>
      <c r="CU23" s="687"/>
      <c r="CV23" s="687"/>
      <c r="CW23" s="687"/>
      <c r="CX23" s="687"/>
      <c r="CY23" s="688"/>
      <c r="CZ23" s="686" t="s">
        <v>201</v>
      </c>
      <c r="DA23" s="687"/>
      <c r="DB23" s="687"/>
      <c r="DC23" s="688"/>
      <c r="DD23" s="686" t="s">
        <v>202</v>
      </c>
      <c r="DE23" s="687"/>
      <c r="DF23" s="687"/>
      <c r="DG23" s="687"/>
      <c r="DH23" s="687"/>
      <c r="DI23" s="687"/>
      <c r="DJ23" s="687"/>
      <c r="DK23" s="688"/>
      <c r="DL23" s="724" t="s">
        <v>203</v>
      </c>
      <c r="DM23" s="725"/>
      <c r="DN23" s="725"/>
      <c r="DO23" s="725"/>
      <c r="DP23" s="725"/>
      <c r="DQ23" s="725"/>
      <c r="DR23" s="725"/>
      <c r="DS23" s="725"/>
      <c r="DT23" s="725"/>
      <c r="DU23" s="725"/>
      <c r="DV23" s="726"/>
      <c r="DW23" s="686" t="s">
        <v>204</v>
      </c>
      <c r="DX23" s="687"/>
      <c r="DY23" s="687"/>
      <c r="DZ23" s="687"/>
      <c r="EA23" s="687"/>
      <c r="EB23" s="687"/>
      <c r="EC23" s="688"/>
    </row>
    <row r="24" spans="2:133" ht="11.25" customHeight="1" x14ac:dyDescent="0.25">
      <c r="B24" s="631" t="s">
        <v>205</v>
      </c>
      <c r="C24" s="632"/>
      <c r="D24" s="632"/>
      <c r="E24" s="632"/>
      <c r="F24" s="632"/>
      <c r="G24" s="632"/>
      <c r="H24" s="632"/>
      <c r="I24" s="632"/>
      <c r="J24" s="632"/>
      <c r="K24" s="632"/>
      <c r="L24" s="632"/>
      <c r="M24" s="632"/>
      <c r="N24" s="632"/>
      <c r="O24" s="632"/>
      <c r="P24" s="632"/>
      <c r="Q24" s="633"/>
      <c r="R24" s="634">
        <v>63</v>
      </c>
      <c r="S24" s="635"/>
      <c r="T24" s="635"/>
      <c r="U24" s="635"/>
      <c r="V24" s="635"/>
      <c r="W24" s="635"/>
      <c r="X24" s="635"/>
      <c r="Y24" s="636"/>
      <c r="Z24" s="672">
        <v>0</v>
      </c>
      <c r="AA24" s="672"/>
      <c r="AB24" s="672"/>
      <c r="AC24" s="672"/>
      <c r="AD24" s="673" t="s">
        <v>47</v>
      </c>
      <c r="AE24" s="673"/>
      <c r="AF24" s="673"/>
      <c r="AG24" s="673"/>
      <c r="AH24" s="673"/>
      <c r="AI24" s="673"/>
      <c r="AJ24" s="673"/>
      <c r="AK24" s="673"/>
      <c r="AL24" s="637" t="s">
        <v>47</v>
      </c>
      <c r="AM24" s="638"/>
      <c r="AN24" s="638"/>
      <c r="AO24" s="674"/>
      <c r="AP24" s="631" t="s">
        <v>206</v>
      </c>
      <c r="AQ24" s="711"/>
      <c r="AR24" s="711"/>
      <c r="AS24" s="711"/>
      <c r="AT24" s="711"/>
      <c r="AU24" s="711"/>
      <c r="AV24" s="711"/>
      <c r="AW24" s="711"/>
      <c r="AX24" s="711"/>
      <c r="AY24" s="711"/>
      <c r="AZ24" s="711"/>
      <c r="BA24" s="711"/>
      <c r="BB24" s="711"/>
      <c r="BC24" s="711"/>
      <c r="BD24" s="711"/>
      <c r="BE24" s="711"/>
      <c r="BF24" s="712"/>
      <c r="BG24" s="634" t="s">
        <v>47</v>
      </c>
      <c r="BH24" s="635"/>
      <c r="BI24" s="635"/>
      <c r="BJ24" s="635"/>
      <c r="BK24" s="635"/>
      <c r="BL24" s="635"/>
      <c r="BM24" s="635"/>
      <c r="BN24" s="636"/>
      <c r="BO24" s="672" t="s">
        <v>47</v>
      </c>
      <c r="BP24" s="672"/>
      <c r="BQ24" s="672"/>
      <c r="BR24" s="672"/>
      <c r="BS24" s="673" t="s">
        <v>47</v>
      </c>
      <c r="BT24" s="673"/>
      <c r="BU24" s="673"/>
      <c r="BV24" s="673"/>
      <c r="BW24" s="673"/>
      <c r="BX24" s="673"/>
      <c r="BY24" s="673"/>
      <c r="BZ24" s="673"/>
      <c r="CA24" s="673"/>
      <c r="CB24" s="713"/>
      <c r="CD24" s="692" t="s">
        <v>207</v>
      </c>
      <c r="CE24" s="693"/>
      <c r="CF24" s="693"/>
      <c r="CG24" s="693"/>
      <c r="CH24" s="693"/>
      <c r="CI24" s="693"/>
      <c r="CJ24" s="693"/>
      <c r="CK24" s="693"/>
      <c r="CL24" s="693"/>
      <c r="CM24" s="693"/>
      <c r="CN24" s="693"/>
      <c r="CO24" s="693"/>
      <c r="CP24" s="693"/>
      <c r="CQ24" s="694"/>
      <c r="CR24" s="689">
        <v>11748854</v>
      </c>
      <c r="CS24" s="690"/>
      <c r="CT24" s="690"/>
      <c r="CU24" s="690"/>
      <c r="CV24" s="690"/>
      <c r="CW24" s="690"/>
      <c r="CX24" s="690"/>
      <c r="CY24" s="715"/>
      <c r="CZ24" s="716">
        <v>47.5</v>
      </c>
      <c r="DA24" s="698"/>
      <c r="DB24" s="698"/>
      <c r="DC24" s="718"/>
      <c r="DD24" s="714">
        <v>6717802</v>
      </c>
      <c r="DE24" s="690"/>
      <c r="DF24" s="690"/>
      <c r="DG24" s="690"/>
      <c r="DH24" s="690"/>
      <c r="DI24" s="690"/>
      <c r="DJ24" s="690"/>
      <c r="DK24" s="715"/>
      <c r="DL24" s="714">
        <v>6694756</v>
      </c>
      <c r="DM24" s="690"/>
      <c r="DN24" s="690"/>
      <c r="DO24" s="690"/>
      <c r="DP24" s="690"/>
      <c r="DQ24" s="690"/>
      <c r="DR24" s="690"/>
      <c r="DS24" s="690"/>
      <c r="DT24" s="690"/>
      <c r="DU24" s="690"/>
      <c r="DV24" s="715"/>
      <c r="DW24" s="716">
        <v>46.5</v>
      </c>
      <c r="DX24" s="698"/>
      <c r="DY24" s="698"/>
      <c r="DZ24" s="698"/>
      <c r="EA24" s="698"/>
      <c r="EB24" s="698"/>
      <c r="EC24" s="717"/>
    </row>
    <row r="25" spans="2:133" ht="11.25" customHeight="1" x14ac:dyDescent="0.25">
      <c r="B25" s="631" t="s">
        <v>208</v>
      </c>
      <c r="C25" s="632"/>
      <c r="D25" s="632"/>
      <c r="E25" s="632"/>
      <c r="F25" s="632"/>
      <c r="G25" s="632"/>
      <c r="H25" s="632"/>
      <c r="I25" s="632"/>
      <c r="J25" s="632"/>
      <c r="K25" s="632"/>
      <c r="L25" s="632"/>
      <c r="M25" s="632"/>
      <c r="N25" s="632"/>
      <c r="O25" s="632"/>
      <c r="P25" s="632"/>
      <c r="Q25" s="633"/>
      <c r="R25" s="634">
        <v>14851648</v>
      </c>
      <c r="S25" s="635"/>
      <c r="T25" s="635"/>
      <c r="U25" s="635"/>
      <c r="V25" s="635"/>
      <c r="W25" s="635"/>
      <c r="X25" s="635"/>
      <c r="Y25" s="636"/>
      <c r="Z25" s="672">
        <v>56</v>
      </c>
      <c r="AA25" s="672"/>
      <c r="AB25" s="672"/>
      <c r="AC25" s="672"/>
      <c r="AD25" s="673">
        <v>13946915</v>
      </c>
      <c r="AE25" s="673"/>
      <c r="AF25" s="673"/>
      <c r="AG25" s="673"/>
      <c r="AH25" s="673"/>
      <c r="AI25" s="673"/>
      <c r="AJ25" s="673"/>
      <c r="AK25" s="673"/>
      <c r="AL25" s="637">
        <v>99.2</v>
      </c>
      <c r="AM25" s="638"/>
      <c r="AN25" s="638"/>
      <c r="AO25" s="674"/>
      <c r="AP25" s="631" t="s">
        <v>209</v>
      </c>
      <c r="AQ25" s="711"/>
      <c r="AR25" s="711"/>
      <c r="AS25" s="711"/>
      <c r="AT25" s="711"/>
      <c r="AU25" s="711"/>
      <c r="AV25" s="711"/>
      <c r="AW25" s="711"/>
      <c r="AX25" s="711"/>
      <c r="AY25" s="711"/>
      <c r="AZ25" s="711"/>
      <c r="BA25" s="711"/>
      <c r="BB25" s="711"/>
      <c r="BC25" s="711"/>
      <c r="BD25" s="711"/>
      <c r="BE25" s="711"/>
      <c r="BF25" s="712"/>
      <c r="BG25" s="634" t="s">
        <v>47</v>
      </c>
      <c r="BH25" s="635"/>
      <c r="BI25" s="635"/>
      <c r="BJ25" s="635"/>
      <c r="BK25" s="635"/>
      <c r="BL25" s="635"/>
      <c r="BM25" s="635"/>
      <c r="BN25" s="636"/>
      <c r="BO25" s="672" t="s">
        <v>47</v>
      </c>
      <c r="BP25" s="672"/>
      <c r="BQ25" s="672"/>
      <c r="BR25" s="672"/>
      <c r="BS25" s="673" t="s">
        <v>47</v>
      </c>
      <c r="BT25" s="673"/>
      <c r="BU25" s="673"/>
      <c r="BV25" s="673"/>
      <c r="BW25" s="673"/>
      <c r="BX25" s="673"/>
      <c r="BY25" s="673"/>
      <c r="BZ25" s="673"/>
      <c r="CA25" s="673"/>
      <c r="CB25" s="713"/>
      <c r="CD25" s="631" t="s">
        <v>210</v>
      </c>
      <c r="CE25" s="632"/>
      <c r="CF25" s="632"/>
      <c r="CG25" s="632"/>
      <c r="CH25" s="632"/>
      <c r="CI25" s="632"/>
      <c r="CJ25" s="632"/>
      <c r="CK25" s="632"/>
      <c r="CL25" s="632"/>
      <c r="CM25" s="632"/>
      <c r="CN25" s="632"/>
      <c r="CO25" s="632"/>
      <c r="CP25" s="632"/>
      <c r="CQ25" s="633"/>
      <c r="CR25" s="634">
        <v>3634240</v>
      </c>
      <c r="CS25" s="647"/>
      <c r="CT25" s="647"/>
      <c r="CU25" s="647"/>
      <c r="CV25" s="647"/>
      <c r="CW25" s="647"/>
      <c r="CX25" s="647"/>
      <c r="CY25" s="648"/>
      <c r="CZ25" s="637">
        <v>14.7</v>
      </c>
      <c r="DA25" s="649"/>
      <c r="DB25" s="649"/>
      <c r="DC25" s="650"/>
      <c r="DD25" s="640">
        <v>3310844</v>
      </c>
      <c r="DE25" s="647"/>
      <c r="DF25" s="647"/>
      <c r="DG25" s="647"/>
      <c r="DH25" s="647"/>
      <c r="DI25" s="647"/>
      <c r="DJ25" s="647"/>
      <c r="DK25" s="648"/>
      <c r="DL25" s="640">
        <v>3293591</v>
      </c>
      <c r="DM25" s="647"/>
      <c r="DN25" s="647"/>
      <c r="DO25" s="647"/>
      <c r="DP25" s="647"/>
      <c r="DQ25" s="647"/>
      <c r="DR25" s="647"/>
      <c r="DS25" s="647"/>
      <c r="DT25" s="647"/>
      <c r="DU25" s="647"/>
      <c r="DV25" s="648"/>
      <c r="DW25" s="637">
        <v>22.9</v>
      </c>
      <c r="DX25" s="649"/>
      <c r="DY25" s="649"/>
      <c r="DZ25" s="649"/>
      <c r="EA25" s="649"/>
      <c r="EB25" s="649"/>
      <c r="EC25" s="661"/>
    </row>
    <row r="26" spans="2:133" ht="11.25" customHeight="1" x14ac:dyDescent="0.25">
      <c r="B26" s="631" t="s">
        <v>211</v>
      </c>
      <c r="C26" s="632"/>
      <c r="D26" s="632"/>
      <c r="E26" s="632"/>
      <c r="F26" s="632"/>
      <c r="G26" s="632"/>
      <c r="H26" s="632"/>
      <c r="I26" s="632"/>
      <c r="J26" s="632"/>
      <c r="K26" s="632"/>
      <c r="L26" s="632"/>
      <c r="M26" s="632"/>
      <c r="N26" s="632"/>
      <c r="O26" s="632"/>
      <c r="P26" s="632"/>
      <c r="Q26" s="633"/>
      <c r="R26" s="634">
        <v>9524</v>
      </c>
      <c r="S26" s="635"/>
      <c r="T26" s="635"/>
      <c r="U26" s="635"/>
      <c r="V26" s="635"/>
      <c r="W26" s="635"/>
      <c r="X26" s="635"/>
      <c r="Y26" s="636"/>
      <c r="Z26" s="672">
        <v>0</v>
      </c>
      <c r="AA26" s="672"/>
      <c r="AB26" s="672"/>
      <c r="AC26" s="672"/>
      <c r="AD26" s="673">
        <v>9524</v>
      </c>
      <c r="AE26" s="673"/>
      <c r="AF26" s="673"/>
      <c r="AG26" s="673"/>
      <c r="AH26" s="673"/>
      <c r="AI26" s="673"/>
      <c r="AJ26" s="673"/>
      <c r="AK26" s="673"/>
      <c r="AL26" s="637">
        <v>0.1</v>
      </c>
      <c r="AM26" s="638"/>
      <c r="AN26" s="638"/>
      <c r="AO26" s="674"/>
      <c r="AP26" s="631" t="s">
        <v>212</v>
      </c>
      <c r="AQ26" s="711"/>
      <c r="AR26" s="711"/>
      <c r="AS26" s="711"/>
      <c r="AT26" s="711"/>
      <c r="AU26" s="711"/>
      <c r="AV26" s="711"/>
      <c r="AW26" s="711"/>
      <c r="AX26" s="711"/>
      <c r="AY26" s="711"/>
      <c r="AZ26" s="711"/>
      <c r="BA26" s="711"/>
      <c r="BB26" s="711"/>
      <c r="BC26" s="711"/>
      <c r="BD26" s="711"/>
      <c r="BE26" s="711"/>
      <c r="BF26" s="712"/>
      <c r="BG26" s="634" t="s">
        <v>47</v>
      </c>
      <c r="BH26" s="635"/>
      <c r="BI26" s="635"/>
      <c r="BJ26" s="635"/>
      <c r="BK26" s="635"/>
      <c r="BL26" s="635"/>
      <c r="BM26" s="635"/>
      <c r="BN26" s="636"/>
      <c r="BO26" s="672" t="s">
        <v>47</v>
      </c>
      <c r="BP26" s="672"/>
      <c r="BQ26" s="672"/>
      <c r="BR26" s="672"/>
      <c r="BS26" s="673" t="s">
        <v>47</v>
      </c>
      <c r="BT26" s="673"/>
      <c r="BU26" s="673"/>
      <c r="BV26" s="673"/>
      <c r="BW26" s="673"/>
      <c r="BX26" s="673"/>
      <c r="BY26" s="673"/>
      <c r="BZ26" s="673"/>
      <c r="CA26" s="673"/>
      <c r="CB26" s="713"/>
      <c r="CD26" s="631" t="s">
        <v>213</v>
      </c>
      <c r="CE26" s="632"/>
      <c r="CF26" s="632"/>
      <c r="CG26" s="632"/>
      <c r="CH26" s="632"/>
      <c r="CI26" s="632"/>
      <c r="CJ26" s="632"/>
      <c r="CK26" s="632"/>
      <c r="CL26" s="632"/>
      <c r="CM26" s="632"/>
      <c r="CN26" s="632"/>
      <c r="CO26" s="632"/>
      <c r="CP26" s="632"/>
      <c r="CQ26" s="633"/>
      <c r="CR26" s="634">
        <v>2193228</v>
      </c>
      <c r="CS26" s="635"/>
      <c r="CT26" s="635"/>
      <c r="CU26" s="635"/>
      <c r="CV26" s="635"/>
      <c r="CW26" s="635"/>
      <c r="CX26" s="635"/>
      <c r="CY26" s="636"/>
      <c r="CZ26" s="637">
        <v>8.9</v>
      </c>
      <c r="DA26" s="649"/>
      <c r="DB26" s="649"/>
      <c r="DC26" s="650"/>
      <c r="DD26" s="640">
        <v>2005563</v>
      </c>
      <c r="DE26" s="635"/>
      <c r="DF26" s="635"/>
      <c r="DG26" s="635"/>
      <c r="DH26" s="635"/>
      <c r="DI26" s="635"/>
      <c r="DJ26" s="635"/>
      <c r="DK26" s="636"/>
      <c r="DL26" s="640" t="s">
        <v>47</v>
      </c>
      <c r="DM26" s="635"/>
      <c r="DN26" s="635"/>
      <c r="DO26" s="635"/>
      <c r="DP26" s="635"/>
      <c r="DQ26" s="635"/>
      <c r="DR26" s="635"/>
      <c r="DS26" s="635"/>
      <c r="DT26" s="635"/>
      <c r="DU26" s="635"/>
      <c r="DV26" s="636"/>
      <c r="DW26" s="637" t="s">
        <v>47</v>
      </c>
      <c r="DX26" s="649"/>
      <c r="DY26" s="649"/>
      <c r="DZ26" s="649"/>
      <c r="EA26" s="649"/>
      <c r="EB26" s="649"/>
      <c r="EC26" s="661"/>
    </row>
    <row r="27" spans="2:133" ht="11.25" customHeight="1" x14ac:dyDescent="0.25">
      <c r="B27" s="631" t="s">
        <v>214</v>
      </c>
      <c r="C27" s="632"/>
      <c r="D27" s="632"/>
      <c r="E27" s="632"/>
      <c r="F27" s="632"/>
      <c r="G27" s="632"/>
      <c r="H27" s="632"/>
      <c r="I27" s="632"/>
      <c r="J27" s="632"/>
      <c r="K27" s="632"/>
      <c r="L27" s="632"/>
      <c r="M27" s="632"/>
      <c r="N27" s="632"/>
      <c r="O27" s="632"/>
      <c r="P27" s="632"/>
      <c r="Q27" s="633"/>
      <c r="R27" s="634">
        <v>89086</v>
      </c>
      <c r="S27" s="635"/>
      <c r="T27" s="635"/>
      <c r="U27" s="635"/>
      <c r="V27" s="635"/>
      <c r="W27" s="635"/>
      <c r="X27" s="635"/>
      <c r="Y27" s="636"/>
      <c r="Z27" s="672">
        <v>0.3</v>
      </c>
      <c r="AA27" s="672"/>
      <c r="AB27" s="672"/>
      <c r="AC27" s="672"/>
      <c r="AD27" s="673" t="s">
        <v>47</v>
      </c>
      <c r="AE27" s="673"/>
      <c r="AF27" s="673"/>
      <c r="AG27" s="673"/>
      <c r="AH27" s="673"/>
      <c r="AI27" s="673"/>
      <c r="AJ27" s="673"/>
      <c r="AK27" s="673"/>
      <c r="AL27" s="637" t="s">
        <v>47</v>
      </c>
      <c r="AM27" s="638"/>
      <c r="AN27" s="638"/>
      <c r="AO27" s="674"/>
      <c r="AP27" s="631" t="s">
        <v>215</v>
      </c>
      <c r="AQ27" s="632"/>
      <c r="AR27" s="632"/>
      <c r="AS27" s="632"/>
      <c r="AT27" s="632"/>
      <c r="AU27" s="632"/>
      <c r="AV27" s="632"/>
      <c r="AW27" s="632"/>
      <c r="AX27" s="632"/>
      <c r="AY27" s="632"/>
      <c r="AZ27" s="632"/>
      <c r="BA27" s="632"/>
      <c r="BB27" s="632"/>
      <c r="BC27" s="632"/>
      <c r="BD27" s="632"/>
      <c r="BE27" s="632"/>
      <c r="BF27" s="633"/>
      <c r="BG27" s="634">
        <v>10286015</v>
      </c>
      <c r="BH27" s="635"/>
      <c r="BI27" s="635"/>
      <c r="BJ27" s="635"/>
      <c r="BK27" s="635"/>
      <c r="BL27" s="635"/>
      <c r="BM27" s="635"/>
      <c r="BN27" s="636"/>
      <c r="BO27" s="672">
        <v>100</v>
      </c>
      <c r="BP27" s="672"/>
      <c r="BQ27" s="672"/>
      <c r="BR27" s="672"/>
      <c r="BS27" s="673">
        <v>73001</v>
      </c>
      <c r="BT27" s="673"/>
      <c r="BU27" s="673"/>
      <c r="BV27" s="673"/>
      <c r="BW27" s="673"/>
      <c r="BX27" s="673"/>
      <c r="BY27" s="673"/>
      <c r="BZ27" s="673"/>
      <c r="CA27" s="673"/>
      <c r="CB27" s="713"/>
      <c r="CD27" s="631" t="s">
        <v>216</v>
      </c>
      <c r="CE27" s="632"/>
      <c r="CF27" s="632"/>
      <c r="CG27" s="632"/>
      <c r="CH27" s="632"/>
      <c r="CI27" s="632"/>
      <c r="CJ27" s="632"/>
      <c r="CK27" s="632"/>
      <c r="CL27" s="632"/>
      <c r="CM27" s="632"/>
      <c r="CN27" s="632"/>
      <c r="CO27" s="632"/>
      <c r="CP27" s="632"/>
      <c r="CQ27" s="633"/>
      <c r="CR27" s="634">
        <v>6425039</v>
      </c>
      <c r="CS27" s="647"/>
      <c r="CT27" s="647"/>
      <c r="CU27" s="647"/>
      <c r="CV27" s="647"/>
      <c r="CW27" s="647"/>
      <c r="CX27" s="647"/>
      <c r="CY27" s="648"/>
      <c r="CZ27" s="637">
        <v>26</v>
      </c>
      <c r="DA27" s="649"/>
      <c r="DB27" s="649"/>
      <c r="DC27" s="650"/>
      <c r="DD27" s="640">
        <v>1717383</v>
      </c>
      <c r="DE27" s="647"/>
      <c r="DF27" s="647"/>
      <c r="DG27" s="647"/>
      <c r="DH27" s="647"/>
      <c r="DI27" s="647"/>
      <c r="DJ27" s="647"/>
      <c r="DK27" s="648"/>
      <c r="DL27" s="640">
        <v>1715988</v>
      </c>
      <c r="DM27" s="647"/>
      <c r="DN27" s="647"/>
      <c r="DO27" s="647"/>
      <c r="DP27" s="647"/>
      <c r="DQ27" s="647"/>
      <c r="DR27" s="647"/>
      <c r="DS27" s="647"/>
      <c r="DT27" s="647"/>
      <c r="DU27" s="647"/>
      <c r="DV27" s="648"/>
      <c r="DW27" s="637">
        <v>11.9</v>
      </c>
      <c r="DX27" s="649"/>
      <c r="DY27" s="649"/>
      <c r="DZ27" s="649"/>
      <c r="EA27" s="649"/>
      <c r="EB27" s="649"/>
      <c r="EC27" s="661"/>
    </row>
    <row r="28" spans="2:133" ht="11.25" customHeight="1" x14ac:dyDescent="0.25">
      <c r="B28" s="631" t="s">
        <v>217</v>
      </c>
      <c r="C28" s="632"/>
      <c r="D28" s="632"/>
      <c r="E28" s="632"/>
      <c r="F28" s="632"/>
      <c r="G28" s="632"/>
      <c r="H28" s="632"/>
      <c r="I28" s="632"/>
      <c r="J28" s="632"/>
      <c r="K28" s="632"/>
      <c r="L28" s="632"/>
      <c r="M28" s="632"/>
      <c r="N28" s="632"/>
      <c r="O28" s="632"/>
      <c r="P28" s="632"/>
      <c r="Q28" s="633"/>
      <c r="R28" s="634">
        <v>108425</v>
      </c>
      <c r="S28" s="635"/>
      <c r="T28" s="635"/>
      <c r="U28" s="635"/>
      <c r="V28" s="635"/>
      <c r="W28" s="635"/>
      <c r="X28" s="635"/>
      <c r="Y28" s="636"/>
      <c r="Z28" s="672">
        <v>0.4</v>
      </c>
      <c r="AA28" s="672"/>
      <c r="AB28" s="672"/>
      <c r="AC28" s="672"/>
      <c r="AD28" s="673">
        <v>59853</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218</v>
      </c>
      <c r="CE28" s="632"/>
      <c r="CF28" s="632"/>
      <c r="CG28" s="632"/>
      <c r="CH28" s="632"/>
      <c r="CI28" s="632"/>
      <c r="CJ28" s="632"/>
      <c r="CK28" s="632"/>
      <c r="CL28" s="632"/>
      <c r="CM28" s="632"/>
      <c r="CN28" s="632"/>
      <c r="CO28" s="632"/>
      <c r="CP28" s="632"/>
      <c r="CQ28" s="633"/>
      <c r="CR28" s="634">
        <v>1689575</v>
      </c>
      <c r="CS28" s="635"/>
      <c r="CT28" s="635"/>
      <c r="CU28" s="635"/>
      <c r="CV28" s="635"/>
      <c r="CW28" s="635"/>
      <c r="CX28" s="635"/>
      <c r="CY28" s="636"/>
      <c r="CZ28" s="637">
        <v>6.8</v>
      </c>
      <c r="DA28" s="649"/>
      <c r="DB28" s="649"/>
      <c r="DC28" s="650"/>
      <c r="DD28" s="640">
        <v>1689575</v>
      </c>
      <c r="DE28" s="635"/>
      <c r="DF28" s="635"/>
      <c r="DG28" s="635"/>
      <c r="DH28" s="635"/>
      <c r="DI28" s="635"/>
      <c r="DJ28" s="635"/>
      <c r="DK28" s="636"/>
      <c r="DL28" s="640">
        <v>1685177</v>
      </c>
      <c r="DM28" s="635"/>
      <c r="DN28" s="635"/>
      <c r="DO28" s="635"/>
      <c r="DP28" s="635"/>
      <c r="DQ28" s="635"/>
      <c r="DR28" s="635"/>
      <c r="DS28" s="635"/>
      <c r="DT28" s="635"/>
      <c r="DU28" s="635"/>
      <c r="DV28" s="636"/>
      <c r="DW28" s="637">
        <v>11.7</v>
      </c>
      <c r="DX28" s="649"/>
      <c r="DY28" s="649"/>
      <c r="DZ28" s="649"/>
      <c r="EA28" s="649"/>
      <c r="EB28" s="649"/>
      <c r="EC28" s="661"/>
    </row>
    <row r="29" spans="2:133" ht="11.25" customHeight="1" x14ac:dyDescent="0.25">
      <c r="B29" s="631" t="s">
        <v>219</v>
      </c>
      <c r="C29" s="632"/>
      <c r="D29" s="632"/>
      <c r="E29" s="632"/>
      <c r="F29" s="632"/>
      <c r="G29" s="632"/>
      <c r="H29" s="632"/>
      <c r="I29" s="632"/>
      <c r="J29" s="632"/>
      <c r="K29" s="632"/>
      <c r="L29" s="632"/>
      <c r="M29" s="632"/>
      <c r="N29" s="632"/>
      <c r="O29" s="632"/>
      <c r="P29" s="632"/>
      <c r="Q29" s="633"/>
      <c r="R29" s="634">
        <v>27788</v>
      </c>
      <c r="S29" s="635"/>
      <c r="T29" s="635"/>
      <c r="U29" s="635"/>
      <c r="V29" s="635"/>
      <c r="W29" s="635"/>
      <c r="X29" s="635"/>
      <c r="Y29" s="636"/>
      <c r="Z29" s="672">
        <v>0.1</v>
      </c>
      <c r="AA29" s="672"/>
      <c r="AB29" s="672"/>
      <c r="AC29" s="672"/>
      <c r="AD29" s="673" t="s">
        <v>47</v>
      </c>
      <c r="AE29" s="673"/>
      <c r="AF29" s="673"/>
      <c r="AG29" s="673"/>
      <c r="AH29" s="673"/>
      <c r="AI29" s="673"/>
      <c r="AJ29" s="673"/>
      <c r="AK29" s="673"/>
      <c r="AL29" s="637" t="s">
        <v>47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220</v>
      </c>
      <c r="CE29" s="654"/>
      <c r="CF29" s="631" t="s">
        <v>221</v>
      </c>
      <c r="CG29" s="632"/>
      <c r="CH29" s="632"/>
      <c r="CI29" s="632"/>
      <c r="CJ29" s="632"/>
      <c r="CK29" s="632"/>
      <c r="CL29" s="632"/>
      <c r="CM29" s="632"/>
      <c r="CN29" s="632"/>
      <c r="CO29" s="632"/>
      <c r="CP29" s="632"/>
      <c r="CQ29" s="633"/>
      <c r="CR29" s="634">
        <v>1689575</v>
      </c>
      <c r="CS29" s="647"/>
      <c r="CT29" s="647"/>
      <c r="CU29" s="647"/>
      <c r="CV29" s="647"/>
      <c r="CW29" s="647"/>
      <c r="CX29" s="647"/>
      <c r="CY29" s="648"/>
      <c r="CZ29" s="637">
        <v>6.8</v>
      </c>
      <c r="DA29" s="649"/>
      <c r="DB29" s="649"/>
      <c r="DC29" s="650"/>
      <c r="DD29" s="640">
        <v>1689575</v>
      </c>
      <c r="DE29" s="647"/>
      <c r="DF29" s="647"/>
      <c r="DG29" s="647"/>
      <c r="DH29" s="647"/>
      <c r="DI29" s="647"/>
      <c r="DJ29" s="647"/>
      <c r="DK29" s="648"/>
      <c r="DL29" s="640">
        <v>1685177</v>
      </c>
      <c r="DM29" s="647"/>
      <c r="DN29" s="647"/>
      <c r="DO29" s="647"/>
      <c r="DP29" s="647"/>
      <c r="DQ29" s="647"/>
      <c r="DR29" s="647"/>
      <c r="DS29" s="647"/>
      <c r="DT29" s="647"/>
      <c r="DU29" s="647"/>
      <c r="DV29" s="648"/>
      <c r="DW29" s="637">
        <v>11.7</v>
      </c>
      <c r="DX29" s="649"/>
      <c r="DY29" s="649"/>
      <c r="DZ29" s="649"/>
      <c r="EA29" s="649"/>
      <c r="EB29" s="649"/>
      <c r="EC29" s="661"/>
    </row>
    <row r="30" spans="2:133" ht="11.25" customHeight="1" x14ac:dyDescent="0.25">
      <c r="B30" s="631" t="s">
        <v>222</v>
      </c>
      <c r="C30" s="632"/>
      <c r="D30" s="632"/>
      <c r="E30" s="632"/>
      <c r="F30" s="632"/>
      <c r="G30" s="632"/>
      <c r="H30" s="632"/>
      <c r="I30" s="632"/>
      <c r="J30" s="632"/>
      <c r="K30" s="632"/>
      <c r="L30" s="632"/>
      <c r="M30" s="632"/>
      <c r="N30" s="632"/>
      <c r="O30" s="632"/>
      <c r="P30" s="632"/>
      <c r="Q30" s="633"/>
      <c r="R30" s="634">
        <v>5656828</v>
      </c>
      <c r="S30" s="635"/>
      <c r="T30" s="635"/>
      <c r="U30" s="635"/>
      <c r="V30" s="635"/>
      <c r="W30" s="635"/>
      <c r="X30" s="635"/>
      <c r="Y30" s="636"/>
      <c r="Z30" s="672">
        <v>21.3</v>
      </c>
      <c r="AA30" s="672"/>
      <c r="AB30" s="672"/>
      <c r="AC30" s="672"/>
      <c r="AD30" s="673" t="s">
        <v>47</v>
      </c>
      <c r="AE30" s="673"/>
      <c r="AF30" s="673"/>
      <c r="AG30" s="673"/>
      <c r="AH30" s="673"/>
      <c r="AI30" s="673"/>
      <c r="AJ30" s="673"/>
      <c r="AK30" s="673"/>
      <c r="AL30" s="637" t="s">
        <v>47</v>
      </c>
      <c r="AM30" s="638"/>
      <c r="AN30" s="638"/>
      <c r="AO30" s="674"/>
      <c r="AP30" s="686" t="s">
        <v>139</v>
      </c>
      <c r="AQ30" s="687"/>
      <c r="AR30" s="687"/>
      <c r="AS30" s="687"/>
      <c r="AT30" s="687"/>
      <c r="AU30" s="687"/>
      <c r="AV30" s="687"/>
      <c r="AW30" s="687"/>
      <c r="AX30" s="687"/>
      <c r="AY30" s="687"/>
      <c r="AZ30" s="687"/>
      <c r="BA30" s="687"/>
      <c r="BB30" s="687"/>
      <c r="BC30" s="687"/>
      <c r="BD30" s="687"/>
      <c r="BE30" s="687"/>
      <c r="BF30" s="688"/>
      <c r="BG30" s="686" t="s">
        <v>223</v>
      </c>
      <c r="BH30" s="704"/>
      <c r="BI30" s="704"/>
      <c r="BJ30" s="704"/>
      <c r="BK30" s="704"/>
      <c r="BL30" s="704"/>
      <c r="BM30" s="704"/>
      <c r="BN30" s="704"/>
      <c r="BO30" s="704"/>
      <c r="BP30" s="704"/>
      <c r="BQ30" s="705"/>
      <c r="BR30" s="686" t="s">
        <v>224</v>
      </c>
      <c r="BS30" s="704"/>
      <c r="BT30" s="704"/>
      <c r="BU30" s="704"/>
      <c r="BV30" s="704"/>
      <c r="BW30" s="704"/>
      <c r="BX30" s="704"/>
      <c r="BY30" s="704"/>
      <c r="BZ30" s="704"/>
      <c r="CA30" s="704"/>
      <c r="CB30" s="705"/>
      <c r="CD30" s="655"/>
      <c r="CE30" s="656"/>
      <c r="CF30" s="631" t="s">
        <v>225</v>
      </c>
      <c r="CG30" s="632"/>
      <c r="CH30" s="632"/>
      <c r="CI30" s="632"/>
      <c r="CJ30" s="632"/>
      <c r="CK30" s="632"/>
      <c r="CL30" s="632"/>
      <c r="CM30" s="632"/>
      <c r="CN30" s="632"/>
      <c r="CO30" s="632"/>
      <c r="CP30" s="632"/>
      <c r="CQ30" s="633"/>
      <c r="CR30" s="634">
        <v>1643088</v>
      </c>
      <c r="CS30" s="635"/>
      <c r="CT30" s="635"/>
      <c r="CU30" s="635"/>
      <c r="CV30" s="635"/>
      <c r="CW30" s="635"/>
      <c r="CX30" s="635"/>
      <c r="CY30" s="636"/>
      <c r="CZ30" s="637">
        <v>6.6</v>
      </c>
      <c r="DA30" s="649"/>
      <c r="DB30" s="649"/>
      <c r="DC30" s="650"/>
      <c r="DD30" s="640">
        <v>1643088</v>
      </c>
      <c r="DE30" s="635"/>
      <c r="DF30" s="635"/>
      <c r="DG30" s="635"/>
      <c r="DH30" s="635"/>
      <c r="DI30" s="635"/>
      <c r="DJ30" s="635"/>
      <c r="DK30" s="636"/>
      <c r="DL30" s="640">
        <v>1638792</v>
      </c>
      <c r="DM30" s="635"/>
      <c r="DN30" s="635"/>
      <c r="DO30" s="635"/>
      <c r="DP30" s="635"/>
      <c r="DQ30" s="635"/>
      <c r="DR30" s="635"/>
      <c r="DS30" s="635"/>
      <c r="DT30" s="635"/>
      <c r="DU30" s="635"/>
      <c r="DV30" s="636"/>
      <c r="DW30" s="637">
        <v>11.4</v>
      </c>
      <c r="DX30" s="649"/>
      <c r="DY30" s="649"/>
      <c r="DZ30" s="649"/>
      <c r="EA30" s="649"/>
      <c r="EB30" s="649"/>
      <c r="EC30" s="661"/>
    </row>
    <row r="31" spans="2:133" ht="11.25" customHeight="1" x14ac:dyDescent="0.25">
      <c r="B31" s="701" t="s">
        <v>226</v>
      </c>
      <c r="C31" s="702"/>
      <c r="D31" s="702"/>
      <c r="E31" s="702"/>
      <c r="F31" s="702"/>
      <c r="G31" s="702"/>
      <c r="H31" s="702"/>
      <c r="I31" s="702"/>
      <c r="J31" s="702"/>
      <c r="K31" s="702"/>
      <c r="L31" s="702"/>
      <c r="M31" s="702"/>
      <c r="N31" s="702"/>
      <c r="O31" s="702"/>
      <c r="P31" s="702"/>
      <c r="Q31" s="703"/>
      <c r="R31" s="634" t="s">
        <v>47</v>
      </c>
      <c r="S31" s="635"/>
      <c r="T31" s="635"/>
      <c r="U31" s="635"/>
      <c r="V31" s="635"/>
      <c r="W31" s="635"/>
      <c r="X31" s="635"/>
      <c r="Y31" s="636"/>
      <c r="Z31" s="672" t="s">
        <v>47</v>
      </c>
      <c r="AA31" s="672"/>
      <c r="AB31" s="672"/>
      <c r="AC31" s="672"/>
      <c r="AD31" s="673" t="s">
        <v>47</v>
      </c>
      <c r="AE31" s="673"/>
      <c r="AF31" s="673"/>
      <c r="AG31" s="673"/>
      <c r="AH31" s="673"/>
      <c r="AI31" s="673"/>
      <c r="AJ31" s="673"/>
      <c r="AK31" s="673"/>
      <c r="AL31" s="637" t="s">
        <v>47</v>
      </c>
      <c r="AM31" s="638"/>
      <c r="AN31" s="638"/>
      <c r="AO31" s="674"/>
      <c r="AP31" s="706" t="s">
        <v>227</v>
      </c>
      <c r="AQ31" s="707"/>
      <c r="AR31" s="707"/>
      <c r="AS31" s="707"/>
      <c r="AT31" s="708" t="s">
        <v>228</v>
      </c>
      <c r="AU31" s="212"/>
      <c r="AV31" s="212"/>
      <c r="AW31" s="212"/>
      <c r="AX31" s="692" t="s">
        <v>104</v>
      </c>
      <c r="AY31" s="693"/>
      <c r="AZ31" s="693"/>
      <c r="BA31" s="693"/>
      <c r="BB31" s="693"/>
      <c r="BC31" s="693"/>
      <c r="BD31" s="693"/>
      <c r="BE31" s="693"/>
      <c r="BF31" s="694"/>
      <c r="BG31" s="696">
        <v>99.6</v>
      </c>
      <c r="BH31" s="697"/>
      <c r="BI31" s="697"/>
      <c r="BJ31" s="697"/>
      <c r="BK31" s="697"/>
      <c r="BL31" s="697"/>
      <c r="BM31" s="698">
        <v>99</v>
      </c>
      <c r="BN31" s="697"/>
      <c r="BO31" s="697"/>
      <c r="BP31" s="697"/>
      <c r="BQ31" s="699"/>
      <c r="BR31" s="696">
        <v>99.7</v>
      </c>
      <c r="BS31" s="697"/>
      <c r="BT31" s="697"/>
      <c r="BU31" s="697"/>
      <c r="BV31" s="697"/>
      <c r="BW31" s="697"/>
      <c r="BX31" s="698">
        <v>99</v>
      </c>
      <c r="BY31" s="697"/>
      <c r="BZ31" s="697"/>
      <c r="CA31" s="697"/>
      <c r="CB31" s="699"/>
      <c r="CD31" s="655"/>
      <c r="CE31" s="656"/>
      <c r="CF31" s="631" t="s">
        <v>229</v>
      </c>
      <c r="CG31" s="632"/>
      <c r="CH31" s="632"/>
      <c r="CI31" s="632"/>
      <c r="CJ31" s="632"/>
      <c r="CK31" s="632"/>
      <c r="CL31" s="632"/>
      <c r="CM31" s="632"/>
      <c r="CN31" s="632"/>
      <c r="CO31" s="632"/>
      <c r="CP31" s="632"/>
      <c r="CQ31" s="633"/>
      <c r="CR31" s="634">
        <v>46487</v>
      </c>
      <c r="CS31" s="647"/>
      <c r="CT31" s="647"/>
      <c r="CU31" s="647"/>
      <c r="CV31" s="647"/>
      <c r="CW31" s="647"/>
      <c r="CX31" s="647"/>
      <c r="CY31" s="648"/>
      <c r="CZ31" s="637">
        <v>0.2</v>
      </c>
      <c r="DA31" s="649"/>
      <c r="DB31" s="649"/>
      <c r="DC31" s="650"/>
      <c r="DD31" s="640">
        <v>46487</v>
      </c>
      <c r="DE31" s="647"/>
      <c r="DF31" s="647"/>
      <c r="DG31" s="647"/>
      <c r="DH31" s="647"/>
      <c r="DI31" s="647"/>
      <c r="DJ31" s="647"/>
      <c r="DK31" s="648"/>
      <c r="DL31" s="640">
        <v>46385</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5">
      <c r="B32" s="631" t="s">
        <v>230</v>
      </c>
      <c r="C32" s="632"/>
      <c r="D32" s="632"/>
      <c r="E32" s="632"/>
      <c r="F32" s="632"/>
      <c r="G32" s="632"/>
      <c r="H32" s="632"/>
      <c r="I32" s="632"/>
      <c r="J32" s="632"/>
      <c r="K32" s="632"/>
      <c r="L32" s="632"/>
      <c r="M32" s="632"/>
      <c r="N32" s="632"/>
      <c r="O32" s="632"/>
      <c r="P32" s="632"/>
      <c r="Q32" s="633"/>
      <c r="R32" s="634">
        <v>1610944</v>
      </c>
      <c r="S32" s="635"/>
      <c r="T32" s="635"/>
      <c r="U32" s="635"/>
      <c r="V32" s="635"/>
      <c r="W32" s="635"/>
      <c r="X32" s="635"/>
      <c r="Y32" s="636"/>
      <c r="Z32" s="672">
        <v>6.1</v>
      </c>
      <c r="AA32" s="672"/>
      <c r="AB32" s="672"/>
      <c r="AC32" s="672"/>
      <c r="AD32" s="673" t="s">
        <v>47</v>
      </c>
      <c r="AE32" s="673"/>
      <c r="AF32" s="673"/>
      <c r="AG32" s="673"/>
      <c r="AH32" s="673"/>
      <c r="AI32" s="673"/>
      <c r="AJ32" s="673"/>
      <c r="AK32" s="673"/>
      <c r="AL32" s="637" t="s">
        <v>47</v>
      </c>
      <c r="AM32" s="638"/>
      <c r="AN32" s="638"/>
      <c r="AO32" s="674"/>
      <c r="AP32" s="675"/>
      <c r="AQ32" s="676"/>
      <c r="AR32" s="676"/>
      <c r="AS32" s="676"/>
      <c r="AT32" s="709"/>
      <c r="AU32" s="208" t="s">
        <v>231</v>
      </c>
      <c r="AX32" s="631" t="s">
        <v>232</v>
      </c>
      <c r="AY32" s="632"/>
      <c r="AZ32" s="632"/>
      <c r="BA32" s="632"/>
      <c r="BB32" s="632"/>
      <c r="BC32" s="632"/>
      <c r="BD32" s="632"/>
      <c r="BE32" s="632"/>
      <c r="BF32" s="633"/>
      <c r="BG32" s="700">
        <v>99.4</v>
      </c>
      <c r="BH32" s="647"/>
      <c r="BI32" s="647"/>
      <c r="BJ32" s="647"/>
      <c r="BK32" s="647"/>
      <c r="BL32" s="647"/>
      <c r="BM32" s="638">
        <v>98.6</v>
      </c>
      <c r="BN32" s="647"/>
      <c r="BO32" s="647"/>
      <c r="BP32" s="647"/>
      <c r="BQ32" s="670"/>
      <c r="BR32" s="700">
        <v>99.5</v>
      </c>
      <c r="BS32" s="647"/>
      <c r="BT32" s="647"/>
      <c r="BU32" s="647"/>
      <c r="BV32" s="647"/>
      <c r="BW32" s="647"/>
      <c r="BX32" s="638">
        <v>98.8</v>
      </c>
      <c r="BY32" s="647"/>
      <c r="BZ32" s="647"/>
      <c r="CA32" s="647"/>
      <c r="CB32" s="670"/>
      <c r="CD32" s="657"/>
      <c r="CE32" s="658"/>
      <c r="CF32" s="631" t="s">
        <v>233</v>
      </c>
      <c r="CG32" s="632"/>
      <c r="CH32" s="632"/>
      <c r="CI32" s="632"/>
      <c r="CJ32" s="632"/>
      <c r="CK32" s="632"/>
      <c r="CL32" s="632"/>
      <c r="CM32" s="632"/>
      <c r="CN32" s="632"/>
      <c r="CO32" s="632"/>
      <c r="CP32" s="632"/>
      <c r="CQ32" s="633"/>
      <c r="CR32" s="634" t="s">
        <v>47</v>
      </c>
      <c r="CS32" s="635"/>
      <c r="CT32" s="635"/>
      <c r="CU32" s="635"/>
      <c r="CV32" s="635"/>
      <c r="CW32" s="635"/>
      <c r="CX32" s="635"/>
      <c r="CY32" s="636"/>
      <c r="CZ32" s="637" t="s">
        <v>47</v>
      </c>
      <c r="DA32" s="649"/>
      <c r="DB32" s="649"/>
      <c r="DC32" s="650"/>
      <c r="DD32" s="640" t="s">
        <v>47</v>
      </c>
      <c r="DE32" s="635"/>
      <c r="DF32" s="635"/>
      <c r="DG32" s="635"/>
      <c r="DH32" s="635"/>
      <c r="DI32" s="635"/>
      <c r="DJ32" s="635"/>
      <c r="DK32" s="636"/>
      <c r="DL32" s="640" t="s">
        <v>47</v>
      </c>
      <c r="DM32" s="635"/>
      <c r="DN32" s="635"/>
      <c r="DO32" s="635"/>
      <c r="DP32" s="635"/>
      <c r="DQ32" s="635"/>
      <c r="DR32" s="635"/>
      <c r="DS32" s="635"/>
      <c r="DT32" s="635"/>
      <c r="DU32" s="635"/>
      <c r="DV32" s="636"/>
      <c r="DW32" s="637" t="s">
        <v>47</v>
      </c>
      <c r="DX32" s="649"/>
      <c r="DY32" s="649"/>
      <c r="DZ32" s="649"/>
      <c r="EA32" s="649"/>
      <c r="EB32" s="649"/>
      <c r="EC32" s="661"/>
    </row>
    <row r="33" spans="2:133" ht="11.25" customHeight="1" x14ac:dyDescent="0.25">
      <c r="B33" s="631" t="s">
        <v>234</v>
      </c>
      <c r="C33" s="632"/>
      <c r="D33" s="632"/>
      <c r="E33" s="632"/>
      <c r="F33" s="632"/>
      <c r="G33" s="632"/>
      <c r="H33" s="632"/>
      <c r="I33" s="632"/>
      <c r="J33" s="632"/>
      <c r="K33" s="632"/>
      <c r="L33" s="632"/>
      <c r="M33" s="632"/>
      <c r="N33" s="632"/>
      <c r="O33" s="632"/>
      <c r="P33" s="632"/>
      <c r="Q33" s="633"/>
      <c r="R33" s="634">
        <v>88205</v>
      </c>
      <c r="S33" s="635"/>
      <c r="T33" s="635"/>
      <c r="U33" s="635"/>
      <c r="V33" s="635"/>
      <c r="W33" s="635"/>
      <c r="X33" s="635"/>
      <c r="Y33" s="636"/>
      <c r="Z33" s="672">
        <v>0.3</v>
      </c>
      <c r="AA33" s="672"/>
      <c r="AB33" s="672"/>
      <c r="AC33" s="672"/>
      <c r="AD33" s="673">
        <v>33594</v>
      </c>
      <c r="AE33" s="673"/>
      <c r="AF33" s="673"/>
      <c r="AG33" s="673"/>
      <c r="AH33" s="673"/>
      <c r="AI33" s="673"/>
      <c r="AJ33" s="673"/>
      <c r="AK33" s="673"/>
      <c r="AL33" s="637">
        <v>0.2</v>
      </c>
      <c r="AM33" s="638"/>
      <c r="AN33" s="638"/>
      <c r="AO33" s="674"/>
      <c r="AP33" s="677"/>
      <c r="AQ33" s="678"/>
      <c r="AR33" s="678"/>
      <c r="AS33" s="678"/>
      <c r="AT33" s="710"/>
      <c r="AU33" s="213"/>
      <c r="AV33" s="213"/>
      <c r="AW33" s="213"/>
      <c r="AX33" s="615" t="s">
        <v>235</v>
      </c>
      <c r="AY33" s="616"/>
      <c r="AZ33" s="616"/>
      <c r="BA33" s="616"/>
      <c r="BB33" s="616"/>
      <c r="BC33" s="616"/>
      <c r="BD33" s="616"/>
      <c r="BE33" s="616"/>
      <c r="BF33" s="617"/>
      <c r="BG33" s="695">
        <v>99.8</v>
      </c>
      <c r="BH33" s="619"/>
      <c r="BI33" s="619"/>
      <c r="BJ33" s="619"/>
      <c r="BK33" s="619"/>
      <c r="BL33" s="619"/>
      <c r="BM33" s="665">
        <v>99.3</v>
      </c>
      <c r="BN33" s="619"/>
      <c r="BO33" s="619"/>
      <c r="BP33" s="619"/>
      <c r="BQ33" s="682"/>
      <c r="BR33" s="695">
        <v>99.8</v>
      </c>
      <c r="BS33" s="619"/>
      <c r="BT33" s="619"/>
      <c r="BU33" s="619"/>
      <c r="BV33" s="619"/>
      <c r="BW33" s="619"/>
      <c r="BX33" s="665">
        <v>99.3</v>
      </c>
      <c r="BY33" s="619"/>
      <c r="BZ33" s="619"/>
      <c r="CA33" s="619"/>
      <c r="CB33" s="682"/>
      <c r="CD33" s="631" t="s">
        <v>236</v>
      </c>
      <c r="CE33" s="632"/>
      <c r="CF33" s="632"/>
      <c r="CG33" s="632"/>
      <c r="CH33" s="632"/>
      <c r="CI33" s="632"/>
      <c r="CJ33" s="632"/>
      <c r="CK33" s="632"/>
      <c r="CL33" s="632"/>
      <c r="CM33" s="632"/>
      <c r="CN33" s="632"/>
      <c r="CO33" s="632"/>
      <c r="CP33" s="632"/>
      <c r="CQ33" s="633"/>
      <c r="CR33" s="634">
        <v>11396165</v>
      </c>
      <c r="CS33" s="647"/>
      <c r="CT33" s="647"/>
      <c r="CU33" s="647"/>
      <c r="CV33" s="647"/>
      <c r="CW33" s="647"/>
      <c r="CX33" s="647"/>
      <c r="CY33" s="648"/>
      <c r="CZ33" s="637">
        <v>46.1</v>
      </c>
      <c r="DA33" s="649"/>
      <c r="DB33" s="649"/>
      <c r="DC33" s="650"/>
      <c r="DD33" s="640">
        <v>9578506</v>
      </c>
      <c r="DE33" s="647"/>
      <c r="DF33" s="647"/>
      <c r="DG33" s="647"/>
      <c r="DH33" s="647"/>
      <c r="DI33" s="647"/>
      <c r="DJ33" s="647"/>
      <c r="DK33" s="648"/>
      <c r="DL33" s="640">
        <v>6422398</v>
      </c>
      <c r="DM33" s="647"/>
      <c r="DN33" s="647"/>
      <c r="DO33" s="647"/>
      <c r="DP33" s="647"/>
      <c r="DQ33" s="647"/>
      <c r="DR33" s="647"/>
      <c r="DS33" s="647"/>
      <c r="DT33" s="647"/>
      <c r="DU33" s="647"/>
      <c r="DV33" s="648"/>
      <c r="DW33" s="637">
        <v>44.6</v>
      </c>
      <c r="DX33" s="649"/>
      <c r="DY33" s="649"/>
      <c r="DZ33" s="649"/>
      <c r="EA33" s="649"/>
      <c r="EB33" s="649"/>
      <c r="EC33" s="661"/>
    </row>
    <row r="34" spans="2:133" ht="11.25" customHeight="1" x14ac:dyDescent="0.25">
      <c r="B34" s="631" t="s">
        <v>237</v>
      </c>
      <c r="C34" s="632"/>
      <c r="D34" s="632"/>
      <c r="E34" s="632"/>
      <c r="F34" s="632"/>
      <c r="G34" s="632"/>
      <c r="H34" s="632"/>
      <c r="I34" s="632"/>
      <c r="J34" s="632"/>
      <c r="K34" s="632"/>
      <c r="L34" s="632"/>
      <c r="M34" s="632"/>
      <c r="N34" s="632"/>
      <c r="O34" s="632"/>
      <c r="P34" s="632"/>
      <c r="Q34" s="633"/>
      <c r="R34" s="634">
        <v>292317</v>
      </c>
      <c r="S34" s="635"/>
      <c r="T34" s="635"/>
      <c r="U34" s="635"/>
      <c r="V34" s="635"/>
      <c r="W34" s="635"/>
      <c r="X34" s="635"/>
      <c r="Y34" s="636"/>
      <c r="Z34" s="672">
        <v>1.1000000000000001</v>
      </c>
      <c r="AA34" s="672"/>
      <c r="AB34" s="672"/>
      <c r="AC34" s="672"/>
      <c r="AD34" s="673" t="s">
        <v>47</v>
      </c>
      <c r="AE34" s="673"/>
      <c r="AF34" s="673"/>
      <c r="AG34" s="673"/>
      <c r="AH34" s="673"/>
      <c r="AI34" s="673"/>
      <c r="AJ34" s="673"/>
      <c r="AK34" s="673"/>
      <c r="AL34" s="637" t="s">
        <v>47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238</v>
      </c>
      <c r="CE34" s="632"/>
      <c r="CF34" s="632"/>
      <c r="CG34" s="632"/>
      <c r="CH34" s="632"/>
      <c r="CI34" s="632"/>
      <c r="CJ34" s="632"/>
      <c r="CK34" s="632"/>
      <c r="CL34" s="632"/>
      <c r="CM34" s="632"/>
      <c r="CN34" s="632"/>
      <c r="CO34" s="632"/>
      <c r="CP34" s="632"/>
      <c r="CQ34" s="633"/>
      <c r="CR34" s="634">
        <v>3676722</v>
      </c>
      <c r="CS34" s="635"/>
      <c r="CT34" s="635"/>
      <c r="CU34" s="635"/>
      <c r="CV34" s="635"/>
      <c r="CW34" s="635"/>
      <c r="CX34" s="635"/>
      <c r="CY34" s="636"/>
      <c r="CZ34" s="637">
        <v>14.9</v>
      </c>
      <c r="DA34" s="649"/>
      <c r="DB34" s="649"/>
      <c r="DC34" s="650"/>
      <c r="DD34" s="640">
        <v>2821663</v>
      </c>
      <c r="DE34" s="635"/>
      <c r="DF34" s="635"/>
      <c r="DG34" s="635"/>
      <c r="DH34" s="635"/>
      <c r="DI34" s="635"/>
      <c r="DJ34" s="635"/>
      <c r="DK34" s="636"/>
      <c r="DL34" s="640">
        <v>2389926</v>
      </c>
      <c r="DM34" s="635"/>
      <c r="DN34" s="635"/>
      <c r="DO34" s="635"/>
      <c r="DP34" s="635"/>
      <c r="DQ34" s="635"/>
      <c r="DR34" s="635"/>
      <c r="DS34" s="635"/>
      <c r="DT34" s="635"/>
      <c r="DU34" s="635"/>
      <c r="DV34" s="636"/>
      <c r="DW34" s="637">
        <v>16.600000000000001</v>
      </c>
      <c r="DX34" s="649"/>
      <c r="DY34" s="649"/>
      <c r="DZ34" s="649"/>
      <c r="EA34" s="649"/>
      <c r="EB34" s="649"/>
      <c r="EC34" s="661"/>
    </row>
    <row r="35" spans="2:133" ht="11.25" customHeight="1" x14ac:dyDescent="0.25">
      <c r="B35" s="631" t="s">
        <v>239</v>
      </c>
      <c r="C35" s="632"/>
      <c r="D35" s="632"/>
      <c r="E35" s="632"/>
      <c r="F35" s="632"/>
      <c r="G35" s="632"/>
      <c r="H35" s="632"/>
      <c r="I35" s="632"/>
      <c r="J35" s="632"/>
      <c r="K35" s="632"/>
      <c r="L35" s="632"/>
      <c r="M35" s="632"/>
      <c r="N35" s="632"/>
      <c r="O35" s="632"/>
      <c r="P35" s="632"/>
      <c r="Q35" s="633"/>
      <c r="R35" s="634">
        <v>1272345</v>
      </c>
      <c r="S35" s="635"/>
      <c r="T35" s="635"/>
      <c r="U35" s="635"/>
      <c r="V35" s="635"/>
      <c r="W35" s="635"/>
      <c r="X35" s="635"/>
      <c r="Y35" s="636"/>
      <c r="Z35" s="672">
        <v>4.8</v>
      </c>
      <c r="AA35" s="672"/>
      <c r="AB35" s="672"/>
      <c r="AC35" s="672"/>
      <c r="AD35" s="673" t="s">
        <v>47</v>
      </c>
      <c r="AE35" s="673"/>
      <c r="AF35" s="673"/>
      <c r="AG35" s="673"/>
      <c r="AH35" s="673"/>
      <c r="AI35" s="673"/>
      <c r="AJ35" s="673"/>
      <c r="AK35" s="673"/>
      <c r="AL35" s="637" t="s">
        <v>47</v>
      </c>
      <c r="AM35" s="638"/>
      <c r="AN35" s="638"/>
      <c r="AO35" s="674"/>
      <c r="AP35" s="216"/>
      <c r="AQ35" s="686" t="s">
        <v>240</v>
      </c>
      <c r="AR35" s="687"/>
      <c r="AS35" s="687"/>
      <c r="AT35" s="687"/>
      <c r="AU35" s="687"/>
      <c r="AV35" s="687"/>
      <c r="AW35" s="687"/>
      <c r="AX35" s="687"/>
      <c r="AY35" s="687"/>
      <c r="AZ35" s="687"/>
      <c r="BA35" s="687"/>
      <c r="BB35" s="687"/>
      <c r="BC35" s="687"/>
      <c r="BD35" s="687"/>
      <c r="BE35" s="687"/>
      <c r="BF35" s="688"/>
      <c r="BG35" s="686" t="s">
        <v>241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242</v>
      </c>
      <c r="CE35" s="632"/>
      <c r="CF35" s="632"/>
      <c r="CG35" s="632"/>
      <c r="CH35" s="632"/>
      <c r="CI35" s="632"/>
      <c r="CJ35" s="632"/>
      <c r="CK35" s="632"/>
      <c r="CL35" s="632"/>
      <c r="CM35" s="632"/>
      <c r="CN35" s="632"/>
      <c r="CO35" s="632"/>
      <c r="CP35" s="632"/>
      <c r="CQ35" s="633"/>
      <c r="CR35" s="634">
        <v>297979</v>
      </c>
      <c r="CS35" s="647"/>
      <c r="CT35" s="647"/>
      <c r="CU35" s="647"/>
      <c r="CV35" s="647"/>
      <c r="CW35" s="647"/>
      <c r="CX35" s="647"/>
      <c r="CY35" s="648"/>
      <c r="CZ35" s="637">
        <v>1.2</v>
      </c>
      <c r="DA35" s="649"/>
      <c r="DB35" s="649"/>
      <c r="DC35" s="650"/>
      <c r="DD35" s="640">
        <v>274893</v>
      </c>
      <c r="DE35" s="647"/>
      <c r="DF35" s="647"/>
      <c r="DG35" s="647"/>
      <c r="DH35" s="647"/>
      <c r="DI35" s="647"/>
      <c r="DJ35" s="647"/>
      <c r="DK35" s="648"/>
      <c r="DL35" s="640">
        <v>264335</v>
      </c>
      <c r="DM35" s="647"/>
      <c r="DN35" s="647"/>
      <c r="DO35" s="647"/>
      <c r="DP35" s="647"/>
      <c r="DQ35" s="647"/>
      <c r="DR35" s="647"/>
      <c r="DS35" s="647"/>
      <c r="DT35" s="647"/>
      <c r="DU35" s="647"/>
      <c r="DV35" s="648"/>
      <c r="DW35" s="637">
        <v>1.8</v>
      </c>
      <c r="DX35" s="649"/>
      <c r="DY35" s="649"/>
      <c r="DZ35" s="649"/>
      <c r="EA35" s="649"/>
      <c r="EB35" s="649"/>
      <c r="EC35" s="661"/>
    </row>
    <row r="36" spans="2:133" ht="11.25" customHeight="1" x14ac:dyDescent="0.25">
      <c r="B36" s="631" t="s">
        <v>243</v>
      </c>
      <c r="C36" s="632"/>
      <c r="D36" s="632"/>
      <c r="E36" s="632"/>
      <c r="F36" s="632"/>
      <c r="G36" s="632"/>
      <c r="H36" s="632"/>
      <c r="I36" s="632"/>
      <c r="J36" s="632"/>
      <c r="K36" s="632"/>
      <c r="L36" s="632"/>
      <c r="M36" s="632"/>
      <c r="N36" s="632"/>
      <c r="O36" s="632"/>
      <c r="P36" s="632"/>
      <c r="Q36" s="633"/>
      <c r="R36" s="634">
        <v>1323780</v>
      </c>
      <c r="S36" s="635"/>
      <c r="T36" s="635"/>
      <c r="U36" s="635"/>
      <c r="V36" s="635"/>
      <c r="W36" s="635"/>
      <c r="X36" s="635"/>
      <c r="Y36" s="636"/>
      <c r="Z36" s="672">
        <v>5</v>
      </c>
      <c r="AA36" s="672"/>
      <c r="AB36" s="672"/>
      <c r="AC36" s="672"/>
      <c r="AD36" s="673" t="s">
        <v>47</v>
      </c>
      <c r="AE36" s="673"/>
      <c r="AF36" s="673"/>
      <c r="AG36" s="673"/>
      <c r="AH36" s="673"/>
      <c r="AI36" s="673"/>
      <c r="AJ36" s="673"/>
      <c r="AK36" s="673"/>
      <c r="AL36" s="637" t="s">
        <v>47</v>
      </c>
      <c r="AM36" s="638"/>
      <c r="AN36" s="638"/>
      <c r="AO36" s="674"/>
      <c r="AP36" s="216"/>
      <c r="AQ36" s="683" t="s">
        <v>244</v>
      </c>
      <c r="AR36" s="684"/>
      <c r="AS36" s="684"/>
      <c r="AT36" s="684"/>
      <c r="AU36" s="684"/>
      <c r="AV36" s="684"/>
      <c r="AW36" s="684"/>
      <c r="AX36" s="684"/>
      <c r="AY36" s="685"/>
      <c r="AZ36" s="689">
        <v>2443606</v>
      </c>
      <c r="BA36" s="690"/>
      <c r="BB36" s="690"/>
      <c r="BC36" s="690"/>
      <c r="BD36" s="690"/>
      <c r="BE36" s="690"/>
      <c r="BF36" s="691"/>
      <c r="BG36" s="692" t="s">
        <v>245</v>
      </c>
      <c r="BH36" s="693"/>
      <c r="BI36" s="693"/>
      <c r="BJ36" s="693"/>
      <c r="BK36" s="693"/>
      <c r="BL36" s="693"/>
      <c r="BM36" s="693"/>
      <c r="BN36" s="693"/>
      <c r="BO36" s="693"/>
      <c r="BP36" s="693"/>
      <c r="BQ36" s="693"/>
      <c r="BR36" s="693"/>
      <c r="BS36" s="693"/>
      <c r="BT36" s="693"/>
      <c r="BU36" s="694"/>
      <c r="BV36" s="689">
        <v>114283</v>
      </c>
      <c r="BW36" s="690"/>
      <c r="BX36" s="690"/>
      <c r="BY36" s="690"/>
      <c r="BZ36" s="690"/>
      <c r="CA36" s="690"/>
      <c r="CB36" s="691"/>
      <c r="CD36" s="631" t="s">
        <v>246</v>
      </c>
      <c r="CE36" s="632"/>
      <c r="CF36" s="632"/>
      <c r="CG36" s="632"/>
      <c r="CH36" s="632"/>
      <c r="CI36" s="632"/>
      <c r="CJ36" s="632"/>
      <c r="CK36" s="632"/>
      <c r="CL36" s="632"/>
      <c r="CM36" s="632"/>
      <c r="CN36" s="632"/>
      <c r="CO36" s="632"/>
      <c r="CP36" s="632"/>
      <c r="CQ36" s="633"/>
      <c r="CR36" s="634">
        <v>3960700</v>
      </c>
      <c r="CS36" s="635"/>
      <c r="CT36" s="635"/>
      <c r="CU36" s="635"/>
      <c r="CV36" s="635"/>
      <c r="CW36" s="635"/>
      <c r="CX36" s="635"/>
      <c r="CY36" s="636"/>
      <c r="CZ36" s="637">
        <v>16</v>
      </c>
      <c r="DA36" s="649"/>
      <c r="DB36" s="649"/>
      <c r="DC36" s="650"/>
      <c r="DD36" s="640">
        <v>3634164</v>
      </c>
      <c r="DE36" s="635"/>
      <c r="DF36" s="635"/>
      <c r="DG36" s="635"/>
      <c r="DH36" s="635"/>
      <c r="DI36" s="635"/>
      <c r="DJ36" s="635"/>
      <c r="DK36" s="636"/>
      <c r="DL36" s="640">
        <v>2215094</v>
      </c>
      <c r="DM36" s="635"/>
      <c r="DN36" s="635"/>
      <c r="DO36" s="635"/>
      <c r="DP36" s="635"/>
      <c r="DQ36" s="635"/>
      <c r="DR36" s="635"/>
      <c r="DS36" s="635"/>
      <c r="DT36" s="635"/>
      <c r="DU36" s="635"/>
      <c r="DV36" s="636"/>
      <c r="DW36" s="637">
        <v>15.4</v>
      </c>
      <c r="DX36" s="649"/>
      <c r="DY36" s="649"/>
      <c r="DZ36" s="649"/>
      <c r="EA36" s="649"/>
      <c r="EB36" s="649"/>
      <c r="EC36" s="661"/>
    </row>
    <row r="37" spans="2:133" ht="11.25" customHeight="1" x14ac:dyDescent="0.25">
      <c r="B37" s="631" t="s">
        <v>247</v>
      </c>
      <c r="C37" s="632"/>
      <c r="D37" s="632"/>
      <c r="E37" s="632"/>
      <c r="F37" s="632"/>
      <c r="G37" s="632"/>
      <c r="H37" s="632"/>
      <c r="I37" s="632"/>
      <c r="J37" s="632"/>
      <c r="K37" s="632"/>
      <c r="L37" s="632"/>
      <c r="M37" s="632"/>
      <c r="N37" s="632"/>
      <c r="O37" s="632"/>
      <c r="P37" s="632"/>
      <c r="Q37" s="633"/>
      <c r="R37" s="634">
        <v>473095</v>
      </c>
      <c r="S37" s="635"/>
      <c r="T37" s="635"/>
      <c r="U37" s="635"/>
      <c r="V37" s="635"/>
      <c r="W37" s="635"/>
      <c r="X37" s="635"/>
      <c r="Y37" s="636"/>
      <c r="Z37" s="672">
        <v>1.8</v>
      </c>
      <c r="AA37" s="672"/>
      <c r="AB37" s="672"/>
      <c r="AC37" s="672"/>
      <c r="AD37" s="673">
        <v>5188</v>
      </c>
      <c r="AE37" s="673"/>
      <c r="AF37" s="673"/>
      <c r="AG37" s="673"/>
      <c r="AH37" s="673"/>
      <c r="AI37" s="673"/>
      <c r="AJ37" s="673"/>
      <c r="AK37" s="673"/>
      <c r="AL37" s="637">
        <v>0</v>
      </c>
      <c r="AM37" s="638"/>
      <c r="AN37" s="638"/>
      <c r="AO37" s="674"/>
      <c r="AQ37" s="667" t="s">
        <v>248</v>
      </c>
      <c r="AR37" s="668"/>
      <c r="AS37" s="668"/>
      <c r="AT37" s="668"/>
      <c r="AU37" s="668"/>
      <c r="AV37" s="668"/>
      <c r="AW37" s="668"/>
      <c r="AX37" s="668"/>
      <c r="AY37" s="669"/>
      <c r="AZ37" s="634">
        <v>478400</v>
      </c>
      <c r="BA37" s="635"/>
      <c r="BB37" s="635"/>
      <c r="BC37" s="635"/>
      <c r="BD37" s="647"/>
      <c r="BE37" s="647"/>
      <c r="BF37" s="670"/>
      <c r="BG37" s="631" t="s">
        <v>249</v>
      </c>
      <c r="BH37" s="632"/>
      <c r="BI37" s="632"/>
      <c r="BJ37" s="632"/>
      <c r="BK37" s="632"/>
      <c r="BL37" s="632"/>
      <c r="BM37" s="632"/>
      <c r="BN37" s="632"/>
      <c r="BO37" s="632"/>
      <c r="BP37" s="632"/>
      <c r="BQ37" s="632"/>
      <c r="BR37" s="632"/>
      <c r="BS37" s="632"/>
      <c r="BT37" s="632"/>
      <c r="BU37" s="633"/>
      <c r="BV37" s="634">
        <v>91426</v>
      </c>
      <c r="BW37" s="635"/>
      <c r="BX37" s="635"/>
      <c r="BY37" s="635"/>
      <c r="BZ37" s="635"/>
      <c r="CA37" s="635"/>
      <c r="CB37" s="671"/>
      <c r="CD37" s="631" t="s">
        <v>250</v>
      </c>
      <c r="CE37" s="632"/>
      <c r="CF37" s="632"/>
      <c r="CG37" s="632"/>
      <c r="CH37" s="632"/>
      <c r="CI37" s="632"/>
      <c r="CJ37" s="632"/>
      <c r="CK37" s="632"/>
      <c r="CL37" s="632"/>
      <c r="CM37" s="632"/>
      <c r="CN37" s="632"/>
      <c r="CO37" s="632"/>
      <c r="CP37" s="632"/>
      <c r="CQ37" s="633"/>
      <c r="CR37" s="634">
        <v>1756744</v>
      </c>
      <c r="CS37" s="647"/>
      <c r="CT37" s="647"/>
      <c r="CU37" s="647"/>
      <c r="CV37" s="647"/>
      <c r="CW37" s="647"/>
      <c r="CX37" s="647"/>
      <c r="CY37" s="648"/>
      <c r="CZ37" s="637">
        <v>7.1</v>
      </c>
      <c r="DA37" s="649"/>
      <c r="DB37" s="649"/>
      <c r="DC37" s="650"/>
      <c r="DD37" s="640">
        <v>1756744</v>
      </c>
      <c r="DE37" s="647"/>
      <c r="DF37" s="647"/>
      <c r="DG37" s="647"/>
      <c r="DH37" s="647"/>
      <c r="DI37" s="647"/>
      <c r="DJ37" s="647"/>
      <c r="DK37" s="648"/>
      <c r="DL37" s="640">
        <v>1614827</v>
      </c>
      <c r="DM37" s="647"/>
      <c r="DN37" s="647"/>
      <c r="DO37" s="647"/>
      <c r="DP37" s="647"/>
      <c r="DQ37" s="647"/>
      <c r="DR37" s="647"/>
      <c r="DS37" s="647"/>
      <c r="DT37" s="647"/>
      <c r="DU37" s="647"/>
      <c r="DV37" s="648"/>
      <c r="DW37" s="637">
        <v>11.2</v>
      </c>
      <c r="DX37" s="649"/>
      <c r="DY37" s="649"/>
      <c r="DZ37" s="649"/>
      <c r="EA37" s="649"/>
      <c r="EB37" s="649"/>
      <c r="EC37" s="661"/>
    </row>
    <row r="38" spans="2:133" ht="11.25" customHeight="1" x14ac:dyDescent="0.25">
      <c r="B38" s="631" t="s">
        <v>251</v>
      </c>
      <c r="C38" s="632"/>
      <c r="D38" s="632"/>
      <c r="E38" s="632"/>
      <c r="F38" s="632"/>
      <c r="G38" s="632"/>
      <c r="H38" s="632"/>
      <c r="I38" s="632"/>
      <c r="J38" s="632"/>
      <c r="K38" s="632"/>
      <c r="L38" s="632"/>
      <c r="M38" s="632"/>
      <c r="N38" s="632"/>
      <c r="O38" s="632"/>
      <c r="P38" s="632"/>
      <c r="Q38" s="633"/>
      <c r="R38" s="634">
        <v>727055</v>
      </c>
      <c r="S38" s="635"/>
      <c r="T38" s="635"/>
      <c r="U38" s="635"/>
      <c r="V38" s="635"/>
      <c r="W38" s="635"/>
      <c r="X38" s="635"/>
      <c r="Y38" s="636"/>
      <c r="Z38" s="672">
        <v>2.7</v>
      </c>
      <c r="AA38" s="672"/>
      <c r="AB38" s="672"/>
      <c r="AC38" s="672"/>
      <c r="AD38" s="673" t="s">
        <v>47</v>
      </c>
      <c r="AE38" s="673"/>
      <c r="AF38" s="673"/>
      <c r="AG38" s="673"/>
      <c r="AH38" s="673"/>
      <c r="AI38" s="673"/>
      <c r="AJ38" s="673"/>
      <c r="AK38" s="673"/>
      <c r="AL38" s="637" t="s">
        <v>47</v>
      </c>
      <c r="AM38" s="638"/>
      <c r="AN38" s="638"/>
      <c r="AO38" s="674"/>
      <c r="AQ38" s="667" t="s">
        <v>252</v>
      </c>
      <c r="AR38" s="668"/>
      <c r="AS38" s="668"/>
      <c r="AT38" s="668"/>
      <c r="AU38" s="668"/>
      <c r="AV38" s="668"/>
      <c r="AW38" s="668"/>
      <c r="AX38" s="668"/>
      <c r="AY38" s="669"/>
      <c r="AZ38" s="634">
        <v>1041</v>
      </c>
      <c r="BA38" s="635"/>
      <c r="BB38" s="635"/>
      <c r="BC38" s="635"/>
      <c r="BD38" s="647"/>
      <c r="BE38" s="647"/>
      <c r="BF38" s="670"/>
      <c r="BG38" s="631" t="s">
        <v>253</v>
      </c>
      <c r="BH38" s="632"/>
      <c r="BI38" s="632"/>
      <c r="BJ38" s="632"/>
      <c r="BK38" s="632"/>
      <c r="BL38" s="632"/>
      <c r="BM38" s="632"/>
      <c r="BN38" s="632"/>
      <c r="BO38" s="632"/>
      <c r="BP38" s="632"/>
      <c r="BQ38" s="632"/>
      <c r="BR38" s="632"/>
      <c r="BS38" s="632"/>
      <c r="BT38" s="632"/>
      <c r="BU38" s="633"/>
      <c r="BV38" s="634">
        <v>9812</v>
      </c>
      <c r="BW38" s="635"/>
      <c r="BX38" s="635"/>
      <c r="BY38" s="635"/>
      <c r="BZ38" s="635"/>
      <c r="CA38" s="635"/>
      <c r="CB38" s="671"/>
      <c r="CD38" s="631" t="s">
        <v>254</v>
      </c>
      <c r="CE38" s="632"/>
      <c r="CF38" s="632"/>
      <c r="CG38" s="632"/>
      <c r="CH38" s="632"/>
      <c r="CI38" s="632"/>
      <c r="CJ38" s="632"/>
      <c r="CK38" s="632"/>
      <c r="CL38" s="632"/>
      <c r="CM38" s="632"/>
      <c r="CN38" s="632"/>
      <c r="CO38" s="632"/>
      <c r="CP38" s="632"/>
      <c r="CQ38" s="633"/>
      <c r="CR38" s="634">
        <v>1964165</v>
      </c>
      <c r="CS38" s="635"/>
      <c r="CT38" s="635"/>
      <c r="CU38" s="635"/>
      <c r="CV38" s="635"/>
      <c r="CW38" s="635"/>
      <c r="CX38" s="635"/>
      <c r="CY38" s="636"/>
      <c r="CZ38" s="637">
        <v>7.9</v>
      </c>
      <c r="DA38" s="649"/>
      <c r="DB38" s="649"/>
      <c r="DC38" s="650"/>
      <c r="DD38" s="640">
        <v>1626392</v>
      </c>
      <c r="DE38" s="635"/>
      <c r="DF38" s="635"/>
      <c r="DG38" s="635"/>
      <c r="DH38" s="635"/>
      <c r="DI38" s="635"/>
      <c r="DJ38" s="635"/>
      <c r="DK38" s="636"/>
      <c r="DL38" s="640">
        <v>1538373</v>
      </c>
      <c r="DM38" s="635"/>
      <c r="DN38" s="635"/>
      <c r="DO38" s="635"/>
      <c r="DP38" s="635"/>
      <c r="DQ38" s="635"/>
      <c r="DR38" s="635"/>
      <c r="DS38" s="635"/>
      <c r="DT38" s="635"/>
      <c r="DU38" s="635"/>
      <c r="DV38" s="636"/>
      <c r="DW38" s="637">
        <v>10.7</v>
      </c>
      <c r="DX38" s="649"/>
      <c r="DY38" s="649"/>
      <c r="DZ38" s="649"/>
      <c r="EA38" s="649"/>
      <c r="EB38" s="649"/>
      <c r="EC38" s="661"/>
    </row>
    <row r="39" spans="2:133" ht="11.25" customHeight="1" x14ac:dyDescent="0.25">
      <c r="B39" s="631" t="s">
        <v>255</v>
      </c>
      <c r="C39" s="632"/>
      <c r="D39" s="632"/>
      <c r="E39" s="632"/>
      <c r="F39" s="632"/>
      <c r="G39" s="632"/>
      <c r="H39" s="632"/>
      <c r="I39" s="632"/>
      <c r="J39" s="632"/>
      <c r="K39" s="632"/>
      <c r="L39" s="632"/>
      <c r="M39" s="632"/>
      <c r="N39" s="632"/>
      <c r="O39" s="632"/>
      <c r="P39" s="632"/>
      <c r="Q39" s="633"/>
      <c r="R39" s="634" t="s">
        <v>47</v>
      </c>
      <c r="S39" s="635"/>
      <c r="T39" s="635"/>
      <c r="U39" s="635"/>
      <c r="V39" s="635"/>
      <c r="W39" s="635"/>
      <c r="X39" s="635"/>
      <c r="Y39" s="636"/>
      <c r="Z39" s="672" t="s">
        <v>47</v>
      </c>
      <c r="AA39" s="672"/>
      <c r="AB39" s="672"/>
      <c r="AC39" s="672"/>
      <c r="AD39" s="673" t="s">
        <v>47</v>
      </c>
      <c r="AE39" s="673"/>
      <c r="AF39" s="673"/>
      <c r="AG39" s="673"/>
      <c r="AH39" s="673"/>
      <c r="AI39" s="673"/>
      <c r="AJ39" s="673"/>
      <c r="AK39" s="673"/>
      <c r="AL39" s="637" t="s">
        <v>47</v>
      </c>
      <c r="AM39" s="638"/>
      <c r="AN39" s="638"/>
      <c r="AO39" s="674"/>
      <c r="AQ39" s="667" t="s">
        <v>256</v>
      </c>
      <c r="AR39" s="668"/>
      <c r="AS39" s="668"/>
      <c r="AT39" s="668"/>
      <c r="AU39" s="668"/>
      <c r="AV39" s="668"/>
      <c r="AW39" s="668"/>
      <c r="AX39" s="668"/>
      <c r="AY39" s="669"/>
      <c r="AZ39" s="634" t="s">
        <v>47</v>
      </c>
      <c r="BA39" s="635"/>
      <c r="BB39" s="635"/>
      <c r="BC39" s="635"/>
      <c r="BD39" s="647"/>
      <c r="BE39" s="647"/>
      <c r="BF39" s="670"/>
      <c r="BG39" s="631" t="s">
        <v>257</v>
      </c>
      <c r="BH39" s="632"/>
      <c r="BI39" s="632"/>
      <c r="BJ39" s="632"/>
      <c r="BK39" s="632"/>
      <c r="BL39" s="632"/>
      <c r="BM39" s="632"/>
      <c r="BN39" s="632"/>
      <c r="BO39" s="632"/>
      <c r="BP39" s="632"/>
      <c r="BQ39" s="632"/>
      <c r="BR39" s="632"/>
      <c r="BS39" s="632"/>
      <c r="BT39" s="632"/>
      <c r="BU39" s="633"/>
      <c r="BV39" s="634">
        <v>14363</v>
      </c>
      <c r="BW39" s="635"/>
      <c r="BX39" s="635"/>
      <c r="BY39" s="635"/>
      <c r="BZ39" s="635"/>
      <c r="CA39" s="635"/>
      <c r="CB39" s="671"/>
      <c r="CD39" s="631" t="s">
        <v>258</v>
      </c>
      <c r="CE39" s="632"/>
      <c r="CF39" s="632"/>
      <c r="CG39" s="632"/>
      <c r="CH39" s="632"/>
      <c r="CI39" s="632"/>
      <c r="CJ39" s="632"/>
      <c r="CK39" s="632"/>
      <c r="CL39" s="632"/>
      <c r="CM39" s="632"/>
      <c r="CN39" s="632"/>
      <c r="CO39" s="632"/>
      <c r="CP39" s="632"/>
      <c r="CQ39" s="633"/>
      <c r="CR39" s="634">
        <v>1460679</v>
      </c>
      <c r="CS39" s="647"/>
      <c r="CT39" s="647"/>
      <c r="CU39" s="647"/>
      <c r="CV39" s="647"/>
      <c r="CW39" s="647"/>
      <c r="CX39" s="647"/>
      <c r="CY39" s="648"/>
      <c r="CZ39" s="637">
        <v>5.9</v>
      </c>
      <c r="DA39" s="649"/>
      <c r="DB39" s="649"/>
      <c r="DC39" s="650"/>
      <c r="DD39" s="640">
        <v>1185474</v>
      </c>
      <c r="DE39" s="647"/>
      <c r="DF39" s="647"/>
      <c r="DG39" s="647"/>
      <c r="DH39" s="647"/>
      <c r="DI39" s="647"/>
      <c r="DJ39" s="647"/>
      <c r="DK39" s="648"/>
      <c r="DL39" s="640" t="s">
        <v>47</v>
      </c>
      <c r="DM39" s="647"/>
      <c r="DN39" s="647"/>
      <c r="DO39" s="647"/>
      <c r="DP39" s="647"/>
      <c r="DQ39" s="647"/>
      <c r="DR39" s="647"/>
      <c r="DS39" s="647"/>
      <c r="DT39" s="647"/>
      <c r="DU39" s="647"/>
      <c r="DV39" s="648"/>
      <c r="DW39" s="637" t="s">
        <v>47</v>
      </c>
      <c r="DX39" s="649"/>
      <c r="DY39" s="649"/>
      <c r="DZ39" s="649"/>
      <c r="EA39" s="649"/>
      <c r="EB39" s="649"/>
      <c r="EC39" s="661"/>
    </row>
    <row r="40" spans="2:133" ht="11.25" customHeight="1" x14ac:dyDescent="0.25">
      <c r="B40" s="631" t="s">
        <v>259</v>
      </c>
      <c r="C40" s="632"/>
      <c r="D40" s="632"/>
      <c r="E40" s="632"/>
      <c r="F40" s="632"/>
      <c r="G40" s="632"/>
      <c r="H40" s="632"/>
      <c r="I40" s="632"/>
      <c r="J40" s="632"/>
      <c r="K40" s="632"/>
      <c r="L40" s="632"/>
      <c r="M40" s="632"/>
      <c r="N40" s="632"/>
      <c r="O40" s="632"/>
      <c r="P40" s="632"/>
      <c r="Q40" s="633"/>
      <c r="R40" s="634">
        <v>350955</v>
      </c>
      <c r="S40" s="635"/>
      <c r="T40" s="635"/>
      <c r="U40" s="635"/>
      <c r="V40" s="635"/>
      <c r="W40" s="635"/>
      <c r="X40" s="635"/>
      <c r="Y40" s="636"/>
      <c r="Z40" s="672">
        <v>1.3</v>
      </c>
      <c r="AA40" s="672"/>
      <c r="AB40" s="672"/>
      <c r="AC40" s="672"/>
      <c r="AD40" s="673" t="s">
        <v>47</v>
      </c>
      <c r="AE40" s="673"/>
      <c r="AF40" s="673"/>
      <c r="AG40" s="673"/>
      <c r="AH40" s="673"/>
      <c r="AI40" s="673"/>
      <c r="AJ40" s="673"/>
      <c r="AK40" s="673"/>
      <c r="AL40" s="637" t="s">
        <v>47</v>
      </c>
      <c r="AM40" s="638"/>
      <c r="AN40" s="638"/>
      <c r="AO40" s="674"/>
      <c r="AQ40" s="667" t="s">
        <v>260</v>
      </c>
      <c r="AR40" s="668"/>
      <c r="AS40" s="668"/>
      <c r="AT40" s="668"/>
      <c r="AU40" s="668"/>
      <c r="AV40" s="668"/>
      <c r="AW40" s="668"/>
      <c r="AX40" s="668"/>
      <c r="AY40" s="669"/>
      <c r="AZ40" s="634" t="s">
        <v>47</v>
      </c>
      <c r="BA40" s="635"/>
      <c r="BB40" s="635"/>
      <c r="BC40" s="635"/>
      <c r="BD40" s="647"/>
      <c r="BE40" s="647"/>
      <c r="BF40" s="670"/>
      <c r="BG40" s="675" t="s">
        <v>261</v>
      </c>
      <c r="BH40" s="676"/>
      <c r="BI40" s="676"/>
      <c r="BJ40" s="676"/>
      <c r="BK40" s="676"/>
      <c r="BL40" s="217"/>
      <c r="BM40" s="632" t="s">
        <v>262</v>
      </c>
      <c r="BN40" s="632"/>
      <c r="BO40" s="632"/>
      <c r="BP40" s="632"/>
      <c r="BQ40" s="632"/>
      <c r="BR40" s="632"/>
      <c r="BS40" s="632"/>
      <c r="BT40" s="632"/>
      <c r="BU40" s="633"/>
      <c r="BV40" s="634">
        <v>90</v>
      </c>
      <c r="BW40" s="635"/>
      <c r="BX40" s="635"/>
      <c r="BY40" s="635"/>
      <c r="BZ40" s="635"/>
      <c r="CA40" s="635"/>
      <c r="CB40" s="671"/>
      <c r="CD40" s="631" t="s">
        <v>263</v>
      </c>
      <c r="CE40" s="632"/>
      <c r="CF40" s="632"/>
      <c r="CG40" s="632"/>
      <c r="CH40" s="632"/>
      <c r="CI40" s="632"/>
      <c r="CJ40" s="632"/>
      <c r="CK40" s="632"/>
      <c r="CL40" s="632"/>
      <c r="CM40" s="632"/>
      <c r="CN40" s="632"/>
      <c r="CO40" s="632"/>
      <c r="CP40" s="632"/>
      <c r="CQ40" s="633"/>
      <c r="CR40" s="634">
        <v>35920</v>
      </c>
      <c r="CS40" s="635"/>
      <c r="CT40" s="635"/>
      <c r="CU40" s="635"/>
      <c r="CV40" s="635"/>
      <c r="CW40" s="635"/>
      <c r="CX40" s="635"/>
      <c r="CY40" s="636"/>
      <c r="CZ40" s="637">
        <v>0.1</v>
      </c>
      <c r="DA40" s="649"/>
      <c r="DB40" s="649"/>
      <c r="DC40" s="650"/>
      <c r="DD40" s="640">
        <v>35920</v>
      </c>
      <c r="DE40" s="635"/>
      <c r="DF40" s="635"/>
      <c r="DG40" s="635"/>
      <c r="DH40" s="635"/>
      <c r="DI40" s="635"/>
      <c r="DJ40" s="635"/>
      <c r="DK40" s="636"/>
      <c r="DL40" s="640">
        <v>14670</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25">
      <c r="B41" s="615" t="s">
        <v>264</v>
      </c>
      <c r="C41" s="616"/>
      <c r="D41" s="616"/>
      <c r="E41" s="616"/>
      <c r="F41" s="616"/>
      <c r="G41" s="616"/>
      <c r="H41" s="616"/>
      <c r="I41" s="616"/>
      <c r="J41" s="616"/>
      <c r="K41" s="616"/>
      <c r="L41" s="616"/>
      <c r="M41" s="616"/>
      <c r="N41" s="616"/>
      <c r="O41" s="616"/>
      <c r="P41" s="616"/>
      <c r="Q41" s="617"/>
      <c r="R41" s="618">
        <v>26531040</v>
      </c>
      <c r="S41" s="659"/>
      <c r="T41" s="659"/>
      <c r="U41" s="659"/>
      <c r="V41" s="659"/>
      <c r="W41" s="659"/>
      <c r="X41" s="659"/>
      <c r="Y41" s="662"/>
      <c r="Z41" s="663">
        <v>100</v>
      </c>
      <c r="AA41" s="663"/>
      <c r="AB41" s="663"/>
      <c r="AC41" s="663"/>
      <c r="AD41" s="664">
        <v>14055074</v>
      </c>
      <c r="AE41" s="664"/>
      <c r="AF41" s="664"/>
      <c r="AG41" s="664"/>
      <c r="AH41" s="664"/>
      <c r="AI41" s="664"/>
      <c r="AJ41" s="664"/>
      <c r="AK41" s="664"/>
      <c r="AL41" s="621">
        <v>100</v>
      </c>
      <c r="AM41" s="665"/>
      <c r="AN41" s="665"/>
      <c r="AO41" s="666"/>
      <c r="AQ41" s="667" t="s">
        <v>265</v>
      </c>
      <c r="AR41" s="668"/>
      <c r="AS41" s="668"/>
      <c r="AT41" s="668"/>
      <c r="AU41" s="668"/>
      <c r="AV41" s="668"/>
      <c r="AW41" s="668"/>
      <c r="AX41" s="668"/>
      <c r="AY41" s="669"/>
      <c r="AZ41" s="634">
        <v>445852</v>
      </c>
      <c r="BA41" s="635"/>
      <c r="BB41" s="635"/>
      <c r="BC41" s="635"/>
      <c r="BD41" s="647"/>
      <c r="BE41" s="647"/>
      <c r="BF41" s="670"/>
      <c r="BG41" s="675"/>
      <c r="BH41" s="676"/>
      <c r="BI41" s="676"/>
      <c r="BJ41" s="676"/>
      <c r="BK41" s="676"/>
      <c r="BL41" s="217"/>
      <c r="BM41" s="632" t="s">
        <v>266</v>
      </c>
      <c r="BN41" s="632"/>
      <c r="BO41" s="632"/>
      <c r="BP41" s="632"/>
      <c r="BQ41" s="632"/>
      <c r="BR41" s="632"/>
      <c r="BS41" s="632"/>
      <c r="BT41" s="632"/>
      <c r="BU41" s="633"/>
      <c r="BV41" s="634" t="s">
        <v>47</v>
      </c>
      <c r="BW41" s="635"/>
      <c r="BX41" s="635"/>
      <c r="BY41" s="635"/>
      <c r="BZ41" s="635"/>
      <c r="CA41" s="635"/>
      <c r="CB41" s="671"/>
      <c r="CD41" s="631" t="s">
        <v>267</v>
      </c>
      <c r="CE41" s="632"/>
      <c r="CF41" s="632"/>
      <c r="CG41" s="632"/>
      <c r="CH41" s="632"/>
      <c r="CI41" s="632"/>
      <c r="CJ41" s="632"/>
      <c r="CK41" s="632"/>
      <c r="CL41" s="632"/>
      <c r="CM41" s="632"/>
      <c r="CN41" s="632"/>
      <c r="CO41" s="632"/>
      <c r="CP41" s="632"/>
      <c r="CQ41" s="633"/>
      <c r="CR41" s="634" t="s">
        <v>47</v>
      </c>
      <c r="CS41" s="647"/>
      <c r="CT41" s="647"/>
      <c r="CU41" s="647"/>
      <c r="CV41" s="647"/>
      <c r="CW41" s="647"/>
      <c r="CX41" s="647"/>
      <c r="CY41" s="648"/>
      <c r="CZ41" s="637" t="s">
        <v>47</v>
      </c>
      <c r="DA41" s="649"/>
      <c r="DB41" s="649"/>
      <c r="DC41" s="650"/>
      <c r="DD41" s="640" t="s">
        <v>47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5">
      <c r="AQ42" s="679" t="s">
        <v>268</v>
      </c>
      <c r="AR42" s="680"/>
      <c r="AS42" s="680"/>
      <c r="AT42" s="680"/>
      <c r="AU42" s="680"/>
      <c r="AV42" s="680"/>
      <c r="AW42" s="680"/>
      <c r="AX42" s="680"/>
      <c r="AY42" s="681"/>
      <c r="AZ42" s="618">
        <v>1518313</v>
      </c>
      <c r="BA42" s="659"/>
      <c r="BB42" s="659"/>
      <c r="BC42" s="659"/>
      <c r="BD42" s="619"/>
      <c r="BE42" s="619"/>
      <c r="BF42" s="682"/>
      <c r="BG42" s="677"/>
      <c r="BH42" s="678"/>
      <c r="BI42" s="678"/>
      <c r="BJ42" s="678"/>
      <c r="BK42" s="678"/>
      <c r="BL42" s="218"/>
      <c r="BM42" s="616" t="s">
        <v>269</v>
      </c>
      <c r="BN42" s="616"/>
      <c r="BO42" s="616"/>
      <c r="BP42" s="616"/>
      <c r="BQ42" s="616"/>
      <c r="BR42" s="616"/>
      <c r="BS42" s="616"/>
      <c r="BT42" s="616"/>
      <c r="BU42" s="617"/>
      <c r="BV42" s="618">
        <v>315</v>
      </c>
      <c r="BW42" s="659"/>
      <c r="BX42" s="659"/>
      <c r="BY42" s="659"/>
      <c r="BZ42" s="659"/>
      <c r="CA42" s="659"/>
      <c r="CB42" s="660"/>
      <c r="CD42" s="631" t="s">
        <v>270</v>
      </c>
      <c r="CE42" s="632"/>
      <c r="CF42" s="632"/>
      <c r="CG42" s="632"/>
      <c r="CH42" s="632"/>
      <c r="CI42" s="632"/>
      <c r="CJ42" s="632"/>
      <c r="CK42" s="632"/>
      <c r="CL42" s="632"/>
      <c r="CM42" s="632"/>
      <c r="CN42" s="632"/>
      <c r="CO42" s="632"/>
      <c r="CP42" s="632"/>
      <c r="CQ42" s="633"/>
      <c r="CR42" s="634">
        <v>1592606</v>
      </c>
      <c r="CS42" s="647"/>
      <c r="CT42" s="647"/>
      <c r="CU42" s="647"/>
      <c r="CV42" s="647"/>
      <c r="CW42" s="647"/>
      <c r="CX42" s="647"/>
      <c r="CY42" s="648"/>
      <c r="CZ42" s="637">
        <v>6.4</v>
      </c>
      <c r="DA42" s="649"/>
      <c r="DB42" s="649"/>
      <c r="DC42" s="650"/>
      <c r="DD42" s="640">
        <v>781242</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5">
      <c r="B43" s="208" t="s">
        <v>271</v>
      </c>
      <c r="CD43" s="631" t="s">
        <v>272</v>
      </c>
      <c r="CE43" s="632"/>
      <c r="CF43" s="632"/>
      <c r="CG43" s="632"/>
      <c r="CH43" s="632"/>
      <c r="CI43" s="632"/>
      <c r="CJ43" s="632"/>
      <c r="CK43" s="632"/>
      <c r="CL43" s="632"/>
      <c r="CM43" s="632"/>
      <c r="CN43" s="632"/>
      <c r="CO43" s="632"/>
      <c r="CP43" s="632"/>
      <c r="CQ43" s="633"/>
      <c r="CR43" s="634">
        <v>96579</v>
      </c>
      <c r="CS43" s="647"/>
      <c r="CT43" s="647"/>
      <c r="CU43" s="647"/>
      <c r="CV43" s="647"/>
      <c r="CW43" s="647"/>
      <c r="CX43" s="647"/>
      <c r="CY43" s="648"/>
      <c r="CZ43" s="637">
        <v>0.4</v>
      </c>
      <c r="DA43" s="649"/>
      <c r="DB43" s="649"/>
      <c r="DC43" s="650"/>
      <c r="DD43" s="640">
        <v>96579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5">
      <c r="B44" s="651" t="s">
        <v>273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220</v>
      </c>
      <c r="CE44" s="654"/>
      <c r="CF44" s="631" t="s">
        <v>274</v>
      </c>
      <c r="CG44" s="632"/>
      <c r="CH44" s="632"/>
      <c r="CI44" s="632"/>
      <c r="CJ44" s="632"/>
      <c r="CK44" s="632"/>
      <c r="CL44" s="632"/>
      <c r="CM44" s="632"/>
      <c r="CN44" s="632"/>
      <c r="CO44" s="632"/>
      <c r="CP44" s="632"/>
      <c r="CQ44" s="633"/>
      <c r="CR44" s="634">
        <v>1592606</v>
      </c>
      <c r="CS44" s="635"/>
      <c r="CT44" s="635"/>
      <c r="CU44" s="635"/>
      <c r="CV44" s="635"/>
      <c r="CW44" s="635"/>
      <c r="CX44" s="635"/>
      <c r="CY44" s="636"/>
      <c r="CZ44" s="637">
        <v>6.4</v>
      </c>
      <c r="DA44" s="638"/>
      <c r="DB44" s="638"/>
      <c r="DC44" s="639"/>
      <c r="DD44" s="640">
        <v>781242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5">
      <c r="B45" s="651" t="s">
        <v>275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276</v>
      </c>
      <c r="CG45" s="632"/>
      <c r="CH45" s="632"/>
      <c r="CI45" s="632"/>
      <c r="CJ45" s="632"/>
      <c r="CK45" s="632"/>
      <c r="CL45" s="632"/>
      <c r="CM45" s="632"/>
      <c r="CN45" s="632"/>
      <c r="CO45" s="632"/>
      <c r="CP45" s="632"/>
      <c r="CQ45" s="633"/>
      <c r="CR45" s="634">
        <v>603215</v>
      </c>
      <c r="CS45" s="647"/>
      <c r="CT45" s="647"/>
      <c r="CU45" s="647"/>
      <c r="CV45" s="647"/>
      <c r="CW45" s="647"/>
      <c r="CX45" s="647"/>
      <c r="CY45" s="648"/>
      <c r="CZ45" s="637">
        <v>2.4</v>
      </c>
      <c r="DA45" s="649"/>
      <c r="DB45" s="649"/>
      <c r="DC45" s="650"/>
      <c r="DD45" s="640">
        <v>16430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5">
      <c r="B46" s="219"/>
      <c r="CD46" s="655"/>
      <c r="CE46" s="656"/>
      <c r="CF46" s="631" t="s">
        <v>277</v>
      </c>
      <c r="CG46" s="632"/>
      <c r="CH46" s="632"/>
      <c r="CI46" s="632"/>
      <c r="CJ46" s="632"/>
      <c r="CK46" s="632"/>
      <c r="CL46" s="632"/>
      <c r="CM46" s="632"/>
      <c r="CN46" s="632"/>
      <c r="CO46" s="632"/>
      <c r="CP46" s="632"/>
      <c r="CQ46" s="633"/>
      <c r="CR46" s="634">
        <v>989391</v>
      </c>
      <c r="CS46" s="635"/>
      <c r="CT46" s="635"/>
      <c r="CU46" s="635"/>
      <c r="CV46" s="635"/>
      <c r="CW46" s="635"/>
      <c r="CX46" s="635"/>
      <c r="CY46" s="636"/>
      <c r="CZ46" s="637">
        <v>4</v>
      </c>
      <c r="DA46" s="638"/>
      <c r="DB46" s="638"/>
      <c r="DC46" s="639"/>
      <c r="DD46" s="640">
        <v>764812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5">
      <c r="B47" s="219"/>
      <c r="CD47" s="655"/>
      <c r="CE47" s="656"/>
      <c r="CF47" s="631" t="s">
        <v>278</v>
      </c>
      <c r="CG47" s="632"/>
      <c r="CH47" s="632"/>
      <c r="CI47" s="632"/>
      <c r="CJ47" s="632"/>
      <c r="CK47" s="632"/>
      <c r="CL47" s="632"/>
      <c r="CM47" s="632"/>
      <c r="CN47" s="632"/>
      <c r="CO47" s="632"/>
      <c r="CP47" s="632"/>
      <c r="CQ47" s="633"/>
      <c r="CR47" s="634" t="s">
        <v>47</v>
      </c>
      <c r="CS47" s="647"/>
      <c r="CT47" s="647"/>
      <c r="CU47" s="647"/>
      <c r="CV47" s="647"/>
      <c r="CW47" s="647"/>
      <c r="CX47" s="647"/>
      <c r="CY47" s="648"/>
      <c r="CZ47" s="637" t="s">
        <v>47</v>
      </c>
      <c r="DA47" s="649"/>
      <c r="DB47" s="649"/>
      <c r="DC47" s="650"/>
      <c r="DD47" s="640" t="s">
        <v>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5" x14ac:dyDescent="0.25">
      <c r="B48" s="219"/>
      <c r="CD48" s="657"/>
      <c r="CE48" s="658"/>
      <c r="CF48" s="631" t="s">
        <v>279</v>
      </c>
      <c r="CG48" s="632"/>
      <c r="CH48" s="632"/>
      <c r="CI48" s="632"/>
      <c r="CJ48" s="632"/>
      <c r="CK48" s="632"/>
      <c r="CL48" s="632"/>
      <c r="CM48" s="632"/>
      <c r="CN48" s="632"/>
      <c r="CO48" s="632"/>
      <c r="CP48" s="632"/>
      <c r="CQ48" s="633"/>
      <c r="CR48" s="634" t="s">
        <v>47</v>
      </c>
      <c r="CS48" s="635"/>
      <c r="CT48" s="635"/>
      <c r="CU48" s="635"/>
      <c r="CV48" s="635"/>
      <c r="CW48" s="635"/>
      <c r="CX48" s="635"/>
      <c r="CY48" s="636"/>
      <c r="CZ48" s="637" t="s">
        <v>47</v>
      </c>
      <c r="DA48" s="638"/>
      <c r="DB48" s="638"/>
      <c r="DC48" s="639"/>
      <c r="DD48" s="640" t="s">
        <v>47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5">
      <c r="B49" s="219"/>
      <c r="CD49" s="615" t="s">
        <v>280</v>
      </c>
      <c r="CE49" s="616"/>
      <c r="CF49" s="616"/>
      <c r="CG49" s="616"/>
      <c r="CH49" s="616"/>
      <c r="CI49" s="616"/>
      <c r="CJ49" s="616"/>
      <c r="CK49" s="616"/>
      <c r="CL49" s="616"/>
      <c r="CM49" s="616"/>
      <c r="CN49" s="616"/>
      <c r="CO49" s="616"/>
      <c r="CP49" s="616"/>
      <c r="CQ49" s="617"/>
      <c r="CR49" s="618">
        <v>24737625</v>
      </c>
      <c r="CS49" s="619"/>
      <c r="CT49" s="619"/>
      <c r="CU49" s="619"/>
      <c r="CV49" s="619"/>
      <c r="CW49" s="619"/>
      <c r="CX49" s="619"/>
      <c r="CY49" s="620"/>
      <c r="CZ49" s="621">
        <v>100</v>
      </c>
      <c r="DA49" s="622"/>
      <c r="DB49" s="622"/>
      <c r="DC49" s="623"/>
      <c r="DD49" s="624">
        <v>17077550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qFCNk4auIrxRPuXiVtUIJjiui1pPRs9L85hFPu6nTfDN1jXWIWqfMZvup1H4B0ZBQx8/qV+9yltEpL6yvWW0WQ==" saltValue="oerxU1CmMzGXtJh+w0TI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96875" style="225" customWidth="1"/>
    <col min="131" max="131" width="1.6640625" style="225" customWidth="1"/>
    <col min="132" max="16384" width="9" style="225" hidden="1"/>
  </cols>
  <sheetData>
    <row r="1" spans="1:131" ht="11.25" customHeight="1" thickBot="1" x14ac:dyDescent="0.3">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3">
      <c r="A2" s="1103" t="s">
        <v>281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282</v>
      </c>
      <c r="DK2" s="1105"/>
      <c r="DL2" s="1105"/>
      <c r="DM2" s="1105"/>
      <c r="DN2" s="1105"/>
      <c r="DO2" s="1106"/>
      <c r="DP2" s="222"/>
      <c r="DQ2" s="1104" t="s">
        <v>283</v>
      </c>
      <c r="DR2" s="1105"/>
      <c r="DS2" s="1105"/>
      <c r="DT2" s="1105"/>
      <c r="DU2" s="1105"/>
      <c r="DV2" s="1105"/>
      <c r="DW2" s="1105"/>
      <c r="DX2" s="1105"/>
      <c r="DY2" s="1105"/>
      <c r="DZ2" s="1106"/>
      <c r="EA2" s="224"/>
    </row>
    <row r="3" spans="1:131" ht="11.25" customHeight="1" x14ac:dyDescent="0.2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3">
      <c r="A4" s="1072" t="s">
        <v>284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285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5">
      <c r="A5" s="1008" t="s">
        <v>286</v>
      </c>
      <c r="B5" s="1009"/>
      <c r="C5" s="1009"/>
      <c r="D5" s="1009"/>
      <c r="E5" s="1009"/>
      <c r="F5" s="1009"/>
      <c r="G5" s="1009"/>
      <c r="H5" s="1009"/>
      <c r="I5" s="1009"/>
      <c r="J5" s="1009"/>
      <c r="K5" s="1009"/>
      <c r="L5" s="1009"/>
      <c r="M5" s="1009"/>
      <c r="N5" s="1009"/>
      <c r="O5" s="1009"/>
      <c r="P5" s="1010"/>
      <c r="Q5" s="1014" t="s">
        <v>287</v>
      </c>
      <c r="R5" s="1015"/>
      <c r="S5" s="1015"/>
      <c r="T5" s="1015"/>
      <c r="U5" s="1016"/>
      <c r="V5" s="1014" t="s">
        <v>288</v>
      </c>
      <c r="W5" s="1015"/>
      <c r="X5" s="1015"/>
      <c r="Y5" s="1015"/>
      <c r="Z5" s="1016"/>
      <c r="AA5" s="1014" t="s">
        <v>289</v>
      </c>
      <c r="AB5" s="1015"/>
      <c r="AC5" s="1015"/>
      <c r="AD5" s="1015"/>
      <c r="AE5" s="1015"/>
      <c r="AF5" s="1107" t="s">
        <v>290</v>
      </c>
      <c r="AG5" s="1015"/>
      <c r="AH5" s="1015"/>
      <c r="AI5" s="1015"/>
      <c r="AJ5" s="1028"/>
      <c r="AK5" s="1015" t="s">
        <v>291</v>
      </c>
      <c r="AL5" s="1015"/>
      <c r="AM5" s="1015"/>
      <c r="AN5" s="1015"/>
      <c r="AO5" s="1016"/>
      <c r="AP5" s="1014" t="s">
        <v>292</v>
      </c>
      <c r="AQ5" s="1015"/>
      <c r="AR5" s="1015"/>
      <c r="AS5" s="1015"/>
      <c r="AT5" s="1016"/>
      <c r="AU5" s="1014" t="s">
        <v>293</v>
      </c>
      <c r="AV5" s="1015"/>
      <c r="AW5" s="1015"/>
      <c r="AX5" s="1015"/>
      <c r="AY5" s="1028"/>
      <c r="AZ5" s="226"/>
      <c r="BA5" s="226"/>
      <c r="BB5" s="226"/>
      <c r="BC5" s="226"/>
      <c r="BD5" s="226"/>
      <c r="BE5" s="227"/>
      <c r="BF5" s="227"/>
      <c r="BG5" s="227"/>
      <c r="BH5" s="227"/>
      <c r="BI5" s="227"/>
      <c r="BJ5" s="227"/>
      <c r="BK5" s="227"/>
      <c r="BL5" s="227"/>
      <c r="BM5" s="227"/>
      <c r="BN5" s="227"/>
      <c r="BO5" s="227"/>
      <c r="BP5" s="227"/>
      <c r="BQ5" s="1008" t="s">
        <v>294</v>
      </c>
      <c r="BR5" s="1009"/>
      <c r="BS5" s="1009"/>
      <c r="BT5" s="1009"/>
      <c r="BU5" s="1009"/>
      <c r="BV5" s="1009"/>
      <c r="BW5" s="1009"/>
      <c r="BX5" s="1009"/>
      <c r="BY5" s="1009"/>
      <c r="BZ5" s="1009"/>
      <c r="CA5" s="1009"/>
      <c r="CB5" s="1009"/>
      <c r="CC5" s="1009"/>
      <c r="CD5" s="1009"/>
      <c r="CE5" s="1009"/>
      <c r="CF5" s="1009"/>
      <c r="CG5" s="1010"/>
      <c r="CH5" s="1014" t="s">
        <v>295</v>
      </c>
      <c r="CI5" s="1015"/>
      <c r="CJ5" s="1015"/>
      <c r="CK5" s="1015"/>
      <c r="CL5" s="1016"/>
      <c r="CM5" s="1014" t="s">
        <v>296</v>
      </c>
      <c r="CN5" s="1015"/>
      <c r="CO5" s="1015"/>
      <c r="CP5" s="1015"/>
      <c r="CQ5" s="1016"/>
      <c r="CR5" s="1014" t="s">
        <v>297</v>
      </c>
      <c r="CS5" s="1015"/>
      <c r="CT5" s="1015"/>
      <c r="CU5" s="1015"/>
      <c r="CV5" s="1016"/>
      <c r="CW5" s="1014" t="s">
        <v>298</v>
      </c>
      <c r="CX5" s="1015"/>
      <c r="CY5" s="1015"/>
      <c r="CZ5" s="1015"/>
      <c r="DA5" s="1016"/>
      <c r="DB5" s="1014" t="s">
        <v>299</v>
      </c>
      <c r="DC5" s="1015"/>
      <c r="DD5" s="1015"/>
      <c r="DE5" s="1015"/>
      <c r="DF5" s="1016"/>
      <c r="DG5" s="1097" t="s">
        <v>300</v>
      </c>
      <c r="DH5" s="1098"/>
      <c r="DI5" s="1098"/>
      <c r="DJ5" s="1098"/>
      <c r="DK5" s="1099"/>
      <c r="DL5" s="1097" t="s">
        <v>301</v>
      </c>
      <c r="DM5" s="1098"/>
      <c r="DN5" s="1098"/>
      <c r="DO5" s="1098"/>
      <c r="DP5" s="1099"/>
      <c r="DQ5" s="1014" t="s">
        <v>302</v>
      </c>
      <c r="DR5" s="1015"/>
      <c r="DS5" s="1015"/>
      <c r="DT5" s="1015"/>
      <c r="DU5" s="1016"/>
      <c r="DV5" s="1014" t="s">
        <v>293</v>
      </c>
      <c r="DW5" s="1015"/>
      <c r="DX5" s="1015"/>
      <c r="DY5" s="1015"/>
      <c r="DZ5" s="1028"/>
      <c r="EA5" s="228"/>
    </row>
    <row r="6" spans="1:131" s="229" customFormat="1" ht="26.25" customHeight="1" thickBot="1" x14ac:dyDescent="0.3">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5">
      <c r="A7" s="230">
        <v>1</v>
      </c>
      <c r="B7" s="1060" t="s">
        <v>303</v>
      </c>
      <c r="C7" s="1061"/>
      <c r="D7" s="1061"/>
      <c r="E7" s="1061"/>
      <c r="F7" s="1061"/>
      <c r="G7" s="1061"/>
      <c r="H7" s="1061"/>
      <c r="I7" s="1061"/>
      <c r="J7" s="1061"/>
      <c r="K7" s="1061"/>
      <c r="L7" s="1061"/>
      <c r="M7" s="1061"/>
      <c r="N7" s="1061"/>
      <c r="O7" s="1061"/>
      <c r="P7" s="1062"/>
      <c r="Q7" s="1115">
        <v>26417</v>
      </c>
      <c r="R7" s="1116"/>
      <c r="S7" s="1116"/>
      <c r="T7" s="1116"/>
      <c r="U7" s="1116"/>
      <c r="V7" s="1116">
        <v>24641</v>
      </c>
      <c r="W7" s="1116"/>
      <c r="X7" s="1116"/>
      <c r="Y7" s="1116"/>
      <c r="Z7" s="1116"/>
      <c r="AA7" s="1116">
        <v>1776</v>
      </c>
      <c r="AB7" s="1116"/>
      <c r="AC7" s="1116"/>
      <c r="AD7" s="1116"/>
      <c r="AE7" s="1117"/>
      <c r="AF7" s="1118">
        <v>1751</v>
      </c>
      <c r="AG7" s="1119"/>
      <c r="AH7" s="1119"/>
      <c r="AI7" s="1119"/>
      <c r="AJ7" s="1120"/>
      <c r="AK7" s="1121">
        <v>1161</v>
      </c>
      <c r="AL7" s="1122"/>
      <c r="AM7" s="1122"/>
      <c r="AN7" s="1122"/>
      <c r="AO7" s="1122"/>
      <c r="AP7" s="1122">
        <v>15851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5">
      <c r="A8" s="232">
        <v>2</v>
      </c>
      <c r="B8" s="1043" t="s">
        <v>304</v>
      </c>
      <c r="C8" s="1044"/>
      <c r="D8" s="1044"/>
      <c r="E8" s="1044"/>
      <c r="F8" s="1044"/>
      <c r="G8" s="1044"/>
      <c r="H8" s="1044"/>
      <c r="I8" s="1044"/>
      <c r="J8" s="1044"/>
      <c r="K8" s="1044"/>
      <c r="L8" s="1044"/>
      <c r="M8" s="1044"/>
      <c r="N8" s="1044"/>
      <c r="O8" s="1044"/>
      <c r="P8" s="1045"/>
      <c r="Q8" s="1051">
        <v>113</v>
      </c>
      <c r="R8" s="1052"/>
      <c r="S8" s="1052"/>
      <c r="T8" s="1052"/>
      <c r="U8" s="1052"/>
      <c r="V8" s="1052">
        <v>100</v>
      </c>
      <c r="W8" s="1052"/>
      <c r="X8" s="1052"/>
      <c r="Y8" s="1052"/>
      <c r="Z8" s="1052"/>
      <c r="AA8" s="1052">
        <v>13</v>
      </c>
      <c r="AB8" s="1052"/>
      <c r="AC8" s="1052"/>
      <c r="AD8" s="1052"/>
      <c r="AE8" s="1053"/>
      <c r="AF8" s="1048">
        <v>8</v>
      </c>
      <c r="AG8" s="1049"/>
      <c r="AH8" s="1049"/>
      <c r="AI8" s="1049"/>
      <c r="AJ8" s="1050"/>
      <c r="AK8" s="1093">
        <v>53</v>
      </c>
      <c r="AL8" s="1094"/>
      <c r="AM8" s="1094"/>
      <c r="AN8" s="1094"/>
      <c r="AO8" s="1094"/>
      <c r="AP8" s="1094">
        <v>49</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5">
      <c r="A9" s="232">
        <v>3</v>
      </c>
      <c r="B9" s="1043" t="s">
        <v>305</v>
      </c>
      <c r="C9" s="1044"/>
      <c r="D9" s="1044"/>
      <c r="E9" s="1044"/>
      <c r="F9" s="1044"/>
      <c r="G9" s="1044"/>
      <c r="H9" s="1044"/>
      <c r="I9" s="1044"/>
      <c r="J9" s="1044"/>
      <c r="K9" s="1044"/>
      <c r="L9" s="1044"/>
      <c r="M9" s="1044"/>
      <c r="N9" s="1044"/>
      <c r="O9" s="1044"/>
      <c r="P9" s="1045"/>
      <c r="Q9" s="1051">
        <v>314</v>
      </c>
      <c r="R9" s="1052"/>
      <c r="S9" s="1052"/>
      <c r="T9" s="1052"/>
      <c r="U9" s="1052"/>
      <c r="V9" s="1052">
        <v>309</v>
      </c>
      <c r="W9" s="1052"/>
      <c r="X9" s="1052"/>
      <c r="Y9" s="1052"/>
      <c r="Z9" s="1052"/>
      <c r="AA9" s="1052">
        <v>5</v>
      </c>
      <c r="AB9" s="1052"/>
      <c r="AC9" s="1052"/>
      <c r="AD9" s="1052"/>
      <c r="AE9" s="1053"/>
      <c r="AF9" s="1048">
        <v>5</v>
      </c>
      <c r="AG9" s="1049"/>
      <c r="AH9" s="1049"/>
      <c r="AI9" s="1049"/>
      <c r="AJ9" s="1050"/>
      <c r="AK9" s="1093" t="s">
        <v>428</v>
      </c>
      <c r="AL9" s="1094"/>
      <c r="AM9" s="1094"/>
      <c r="AN9" s="1094"/>
      <c r="AO9" s="1094"/>
      <c r="AP9" s="1094">
        <v>613</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3">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306</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3">
      <c r="A23" s="234" t="s">
        <v>307</v>
      </c>
      <c r="B23" s="950" t="s">
        <v>308</v>
      </c>
      <c r="C23" s="951"/>
      <c r="D23" s="951"/>
      <c r="E23" s="951"/>
      <c r="F23" s="951"/>
      <c r="G23" s="951"/>
      <c r="H23" s="951"/>
      <c r="I23" s="951"/>
      <c r="J23" s="951"/>
      <c r="K23" s="951"/>
      <c r="L23" s="951"/>
      <c r="M23" s="951"/>
      <c r="N23" s="951"/>
      <c r="O23" s="951"/>
      <c r="P23" s="961"/>
      <c r="Q23" s="1080">
        <v>26690</v>
      </c>
      <c r="R23" s="1074"/>
      <c r="S23" s="1074"/>
      <c r="T23" s="1074"/>
      <c r="U23" s="1074"/>
      <c r="V23" s="1074">
        <v>24897</v>
      </c>
      <c r="W23" s="1074"/>
      <c r="X23" s="1074"/>
      <c r="Y23" s="1074"/>
      <c r="Z23" s="1074"/>
      <c r="AA23" s="1074">
        <v>1793</v>
      </c>
      <c r="AB23" s="1074"/>
      <c r="AC23" s="1074"/>
      <c r="AD23" s="1074"/>
      <c r="AE23" s="1081"/>
      <c r="AF23" s="1082">
        <v>1763</v>
      </c>
      <c r="AG23" s="1074"/>
      <c r="AH23" s="1074"/>
      <c r="AI23" s="1074"/>
      <c r="AJ23" s="1083"/>
      <c r="AK23" s="1084"/>
      <c r="AL23" s="1085"/>
      <c r="AM23" s="1085"/>
      <c r="AN23" s="1085"/>
      <c r="AO23" s="1085"/>
      <c r="AP23" s="1074">
        <v>16513</v>
      </c>
      <c r="AQ23" s="1074"/>
      <c r="AR23" s="1074"/>
      <c r="AS23" s="1074"/>
      <c r="AT23" s="1074"/>
      <c r="AU23" s="1075"/>
      <c r="AV23" s="1075"/>
      <c r="AW23" s="1075"/>
      <c r="AX23" s="1075"/>
      <c r="AY23" s="1076"/>
      <c r="AZ23" s="1077" t="s">
        <v>47</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5">
      <c r="A24" s="1073" t="s">
        <v>309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3">
      <c r="A25" s="1072" t="s">
        <v>310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5">
      <c r="A26" s="1008" t="s">
        <v>286</v>
      </c>
      <c r="B26" s="1009"/>
      <c r="C26" s="1009"/>
      <c r="D26" s="1009"/>
      <c r="E26" s="1009"/>
      <c r="F26" s="1009"/>
      <c r="G26" s="1009"/>
      <c r="H26" s="1009"/>
      <c r="I26" s="1009"/>
      <c r="J26" s="1009"/>
      <c r="K26" s="1009"/>
      <c r="L26" s="1009"/>
      <c r="M26" s="1009"/>
      <c r="N26" s="1009"/>
      <c r="O26" s="1009"/>
      <c r="P26" s="1010"/>
      <c r="Q26" s="1014" t="s">
        <v>311</v>
      </c>
      <c r="R26" s="1015"/>
      <c r="S26" s="1015"/>
      <c r="T26" s="1015"/>
      <c r="U26" s="1016"/>
      <c r="V26" s="1014" t="s">
        <v>312</v>
      </c>
      <c r="W26" s="1015"/>
      <c r="X26" s="1015"/>
      <c r="Y26" s="1015"/>
      <c r="Z26" s="1016"/>
      <c r="AA26" s="1014" t="s">
        <v>313</v>
      </c>
      <c r="AB26" s="1015"/>
      <c r="AC26" s="1015"/>
      <c r="AD26" s="1015"/>
      <c r="AE26" s="1015"/>
      <c r="AF26" s="1068" t="s">
        <v>314</v>
      </c>
      <c r="AG26" s="1021"/>
      <c r="AH26" s="1021"/>
      <c r="AI26" s="1021"/>
      <c r="AJ26" s="1069"/>
      <c r="AK26" s="1015" t="s">
        <v>315</v>
      </c>
      <c r="AL26" s="1015"/>
      <c r="AM26" s="1015"/>
      <c r="AN26" s="1015"/>
      <c r="AO26" s="1016"/>
      <c r="AP26" s="1014" t="s">
        <v>316</v>
      </c>
      <c r="AQ26" s="1015"/>
      <c r="AR26" s="1015"/>
      <c r="AS26" s="1015"/>
      <c r="AT26" s="1016"/>
      <c r="AU26" s="1014" t="s">
        <v>317</v>
      </c>
      <c r="AV26" s="1015"/>
      <c r="AW26" s="1015"/>
      <c r="AX26" s="1015"/>
      <c r="AY26" s="1016"/>
      <c r="AZ26" s="1014" t="s">
        <v>318</v>
      </c>
      <c r="BA26" s="1015"/>
      <c r="BB26" s="1015"/>
      <c r="BC26" s="1015"/>
      <c r="BD26" s="1016"/>
      <c r="BE26" s="1014" t="s">
        <v>293</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3">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5">
      <c r="A28" s="236">
        <v>1</v>
      </c>
      <c r="B28" s="1060" t="s">
        <v>319</v>
      </c>
      <c r="C28" s="1061"/>
      <c r="D28" s="1061"/>
      <c r="E28" s="1061"/>
      <c r="F28" s="1061"/>
      <c r="G28" s="1061"/>
      <c r="H28" s="1061"/>
      <c r="I28" s="1061"/>
      <c r="J28" s="1061"/>
      <c r="K28" s="1061"/>
      <c r="L28" s="1061"/>
      <c r="M28" s="1061"/>
      <c r="N28" s="1061"/>
      <c r="O28" s="1061"/>
      <c r="P28" s="1062"/>
      <c r="Q28" s="1063">
        <v>6804</v>
      </c>
      <c r="R28" s="1064"/>
      <c r="S28" s="1064"/>
      <c r="T28" s="1064"/>
      <c r="U28" s="1064"/>
      <c r="V28" s="1064">
        <v>6690</v>
      </c>
      <c r="W28" s="1064"/>
      <c r="X28" s="1064"/>
      <c r="Y28" s="1064"/>
      <c r="Z28" s="1064"/>
      <c r="AA28" s="1064">
        <v>114</v>
      </c>
      <c r="AB28" s="1064"/>
      <c r="AC28" s="1064"/>
      <c r="AD28" s="1064"/>
      <c r="AE28" s="1065"/>
      <c r="AF28" s="1066">
        <v>114</v>
      </c>
      <c r="AG28" s="1064"/>
      <c r="AH28" s="1064"/>
      <c r="AI28" s="1064"/>
      <c r="AJ28" s="1067"/>
      <c r="AK28" s="1055">
        <v>638</v>
      </c>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5">
      <c r="A29" s="236">
        <v>2</v>
      </c>
      <c r="B29" s="1043" t="s">
        <v>320</v>
      </c>
      <c r="C29" s="1044"/>
      <c r="D29" s="1044"/>
      <c r="E29" s="1044"/>
      <c r="F29" s="1044"/>
      <c r="G29" s="1044"/>
      <c r="H29" s="1044"/>
      <c r="I29" s="1044"/>
      <c r="J29" s="1044"/>
      <c r="K29" s="1044"/>
      <c r="L29" s="1044"/>
      <c r="M29" s="1044"/>
      <c r="N29" s="1044"/>
      <c r="O29" s="1044"/>
      <c r="P29" s="1045"/>
      <c r="Q29" s="1051">
        <v>986</v>
      </c>
      <c r="R29" s="1052"/>
      <c r="S29" s="1052"/>
      <c r="T29" s="1052"/>
      <c r="U29" s="1052"/>
      <c r="V29" s="1052">
        <v>984</v>
      </c>
      <c r="W29" s="1052"/>
      <c r="X29" s="1052"/>
      <c r="Y29" s="1052"/>
      <c r="Z29" s="1052"/>
      <c r="AA29" s="1052">
        <v>2</v>
      </c>
      <c r="AB29" s="1052"/>
      <c r="AC29" s="1052"/>
      <c r="AD29" s="1052"/>
      <c r="AE29" s="1053"/>
      <c r="AF29" s="1048">
        <v>2</v>
      </c>
      <c r="AG29" s="1049"/>
      <c r="AH29" s="1049"/>
      <c r="AI29" s="1049"/>
      <c r="AJ29" s="1050"/>
      <c r="AK29" s="993">
        <v>140</v>
      </c>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5">
      <c r="A30" s="236">
        <v>3</v>
      </c>
      <c r="B30" s="1043" t="s">
        <v>321</v>
      </c>
      <c r="C30" s="1044"/>
      <c r="D30" s="1044"/>
      <c r="E30" s="1044"/>
      <c r="F30" s="1044"/>
      <c r="G30" s="1044"/>
      <c r="H30" s="1044"/>
      <c r="I30" s="1044"/>
      <c r="J30" s="1044"/>
      <c r="K30" s="1044"/>
      <c r="L30" s="1044"/>
      <c r="M30" s="1044"/>
      <c r="N30" s="1044"/>
      <c r="O30" s="1044"/>
      <c r="P30" s="1045"/>
      <c r="Q30" s="1051">
        <v>4686</v>
      </c>
      <c r="R30" s="1052"/>
      <c r="S30" s="1052"/>
      <c r="T30" s="1052"/>
      <c r="U30" s="1052"/>
      <c r="V30" s="1052">
        <v>4384</v>
      </c>
      <c r="W30" s="1052"/>
      <c r="X30" s="1052"/>
      <c r="Y30" s="1052"/>
      <c r="Z30" s="1052"/>
      <c r="AA30" s="1052">
        <v>302</v>
      </c>
      <c r="AB30" s="1052"/>
      <c r="AC30" s="1052"/>
      <c r="AD30" s="1052"/>
      <c r="AE30" s="1053"/>
      <c r="AF30" s="1048">
        <v>302</v>
      </c>
      <c r="AG30" s="1049"/>
      <c r="AH30" s="1049"/>
      <c r="AI30" s="1049"/>
      <c r="AJ30" s="1050"/>
      <c r="AK30" s="993">
        <v>836</v>
      </c>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5">
      <c r="A31" s="236">
        <v>4</v>
      </c>
      <c r="B31" s="1043"/>
      <c r="C31" s="1044"/>
      <c r="D31" s="1044"/>
      <c r="E31" s="1044"/>
      <c r="F31" s="1044"/>
      <c r="G31" s="1044"/>
      <c r="H31" s="1044"/>
      <c r="I31" s="1044"/>
      <c r="J31" s="1044"/>
      <c r="K31" s="1044"/>
      <c r="L31" s="1044"/>
      <c r="M31" s="1044"/>
      <c r="N31" s="1044"/>
      <c r="O31" s="1044"/>
      <c r="P31" s="1045"/>
      <c r="Q31" s="1051"/>
      <c r="R31" s="1052"/>
      <c r="S31" s="1052"/>
      <c r="T31" s="1052"/>
      <c r="U31" s="1052"/>
      <c r="V31" s="1052"/>
      <c r="W31" s="1052"/>
      <c r="X31" s="1052"/>
      <c r="Y31" s="1052"/>
      <c r="Z31" s="1052"/>
      <c r="AA31" s="1052"/>
      <c r="AB31" s="1052"/>
      <c r="AC31" s="1052"/>
      <c r="AD31" s="1052"/>
      <c r="AE31" s="1053"/>
      <c r="AF31" s="1048"/>
      <c r="AG31" s="1049"/>
      <c r="AH31" s="1049"/>
      <c r="AI31" s="1049"/>
      <c r="AJ31" s="1050"/>
      <c r="AK31" s="993"/>
      <c r="AL31" s="984"/>
      <c r="AM31" s="984"/>
      <c r="AN31" s="984"/>
      <c r="AO31" s="984"/>
      <c r="AP31" s="984"/>
      <c r="AQ31" s="984"/>
      <c r="AR31" s="984"/>
      <c r="AS31" s="984"/>
      <c r="AT31" s="984"/>
      <c r="AU31" s="984"/>
      <c r="AV31" s="984"/>
      <c r="AW31" s="984"/>
      <c r="AX31" s="984"/>
      <c r="AY31" s="984"/>
      <c r="AZ31" s="1054"/>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5">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5">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5">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3">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322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3">
      <c r="A63" s="234" t="s">
        <v>307</v>
      </c>
      <c r="B63" s="950" t="s">
        <v>323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418</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47</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3">
      <c r="A65" s="226" t="s">
        <v>324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5">
      <c r="A66" s="1008" t="s">
        <v>325</v>
      </c>
      <c r="B66" s="1009"/>
      <c r="C66" s="1009"/>
      <c r="D66" s="1009"/>
      <c r="E66" s="1009"/>
      <c r="F66" s="1009"/>
      <c r="G66" s="1009"/>
      <c r="H66" s="1009"/>
      <c r="I66" s="1009"/>
      <c r="J66" s="1009"/>
      <c r="K66" s="1009"/>
      <c r="L66" s="1009"/>
      <c r="M66" s="1009"/>
      <c r="N66" s="1009"/>
      <c r="O66" s="1009"/>
      <c r="P66" s="1010"/>
      <c r="Q66" s="1014" t="s">
        <v>311</v>
      </c>
      <c r="R66" s="1015"/>
      <c r="S66" s="1015"/>
      <c r="T66" s="1015"/>
      <c r="U66" s="1016"/>
      <c r="V66" s="1014" t="s">
        <v>312</v>
      </c>
      <c r="W66" s="1015"/>
      <c r="X66" s="1015"/>
      <c r="Y66" s="1015"/>
      <c r="Z66" s="1016"/>
      <c r="AA66" s="1014" t="s">
        <v>313</v>
      </c>
      <c r="AB66" s="1015"/>
      <c r="AC66" s="1015"/>
      <c r="AD66" s="1015"/>
      <c r="AE66" s="1016"/>
      <c r="AF66" s="1020" t="s">
        <v>314</v>
      </c>
      <c r="AG66" s="1021"/>
      <c r="AH66" s="1021"/>
      <c r="AI66" s="1021"/>
      <c r="AJ66" s="1022"/>
      <c r="AK66" s="1014" t="s">
        <v>315</v>
      </c>
      <c r="AL66" s="1009"/>
      <c r="AM66" s="1009"/>
      <c r="AN66" s="1009"/>
      <c r="AO66" s="1010"/>
      <c r="AP66" s="1014" t="s">
        <v>316</v>
      </c>
      <c r="AQ66" s="1015"/>
      <c r="AR66" s="1015"/>
      <c r="AS66" s="1015"/>
      <c r="AT66" s="1016"/>
      <c r="AU66" s="1014" t="s">
        <v>326</v>
      </c>
      <c r="AV66" s="1015"/>
      <c r="AW66" s="1015"/>
      <c r="AX66" s="1015"/>
      <c r="AY66" s="1016"/>
      <c r="AZ66" s="1014" t="s">
        <v>293</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3">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5">
      <c r="A68" s="230">
        <v>1</v>
      </c>
      <c r="B68" s="998" t="s">
        <v>327</v>
      </c>
      <c r="C68" s="999"/>
      <c r="D68" s="999"/>
      <c r="E68" s="999"/>
      <c r="F68" s="999"/>
      <c r="G68" s="999"/>
      <c r="H68" s="999"/>
      <c r="I68" s="999"/>
      <c r="J68" s="999"/>
      <c r="K68" s="999"/>
      <c r="L68" s="999"/>
      <c r="M68" s="999"/>
      <c r="N68" s="999"/>
      <c r="O68" s="999"/>
      <c r="P68" s="1000"/>
      <c r="Q68" s="1001">
        <v>8656</v>
      </c>
      <c r="R68" s="995"/>
      <c r="S68" s="995"/>
      <c r="T68" s="995"/>
      <c r="U68" s="995"/>
      <c r="V68" s="995">
        <v>8435</v>
      </c>
      <c r="W68" s="995"/>
      <c r="X68" s="995"/>
      <c r="Y68" s="995"/>
      <c r="Z68" s="995"/>
      <c r="AA68" s="995">
        <v>221</v>
      </c>
      <c r="AB68" s="995"/>
      <c r="AC68" s="995"/>
      <c r="AD68" s="995"/>
      <c r="AE68" s="995"/>
      <c r="AF68" s="995">
        <v>221</v>
      </c>
      <c r="AG68" s="995"/>
      <c r="AH68" s="995"/>
      <c r="AI68" s="995"/>
      <c r="AJ68" s="995"/>
      <c r="AK68" s="995">
        <v>696</v>
      </c>
      <c r="AL68" s="995"/>
      <c r="AM68" s="995"/>
      <c r="AN68" s="995"/>
      <c r="AO68" s="995"/>
      <c r="AP68" s="995">
        <v>8153</v>
      </c>
      <c r="AQ68" s="995"/>
      <c r="AR68" s="995"/>
      <c r="AS68" s="995"/>
      <c r="AT68" s="995"/>
      <c r="AU68" s="995">
        <v>3970</v>
      </c>
      <c r="AV68" s="995"/>
      <c r="AW68" s="995"/>
      <c r="AX68" s="995"/>
      <c r="AY68" s="995"/>
      <c r="AZ68" s="996" t="s">
        <v>328</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5">
      <c r="A69" s="232">
        <v>2</v>
      </c>
      <c r="B69" s="987" t="s">
        <v>329</v>
      </c>
      <c r="C69" s="988"/>
      <c r="D69" s="988"/>
      <c r="E69" s="988"/>
      <c r="F69" s="988"/>
      <c r="G69" s="988"/>
      <c r="H69" s="988"/>
      <c r="I69" s="988"/>
      <c r="J69" s="988"/>
      <c r="K69" s="988"/>
      <c r="L69" s="988"/>
      <c r="M69" s="988"/>
      <c r="N69" s="988"/>
      <c r="O69" s="988"/>
      <c r="P69" s="989"/>
      <c r="Q69" s="990">
        <v>303</v>
      </c>
      <c r="R69" s="984"/>
      <c r="S69" s="984"/>
      <c r="T69" s="984"/>
      <c r="U69" s="984"/>
      <c r="V69" s="984">
        <v>282</v>
      </c>
      <c r="W69" s="984"/>
      <c r="X69" s="984"/>
      <c r="Y69" s="984"/>
      <c r="Z69" s="984"/>
      <c r="AA69" s="984">
        <v>21</v>
      </c>
      <c r="AB69" s="984"/>
      <c r="AC69" s="984"/>
      <c r="AD69" s="984"/>
      <c r="AE69" s="984"/>
      <c r="AF69" s="984">
        <v>21</v>
      </c>
      <c r="AG69" s="984"/>
      <c r="AH69" s="984"/>
      <c r="AI69" s="984"/>
      <c r="AJ69" s="984"/>
      <c r="AK69" s="984">
        <v>13</v>
      </c>
      <c r="AL69" s="984"/>
      <c r="AM69" s="984"/>
      <c r="AN69" s="984"/>
      <c r="AO69" s="984"/>
      <c r="AP69" s="984">
        <v>23</v>
      </c>
      <c r="AQ69" s="984"/>
      <c r="AR69" s="984"/>
      <c r="AS69" s="984"/>
      <c r="AT69" s="984"/>
      <c r="AU69" s="984">
        <v>4</v>
      </c>
      <c r="AV69" s="984"/>
      <c r="AW69" s="984"/>
      <c r="AX69" s="984"/>
      <c r="AY69" s="984"/>
      <c r="AZ69" s="985" t="s">
        <v>328</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5">
      <c r="A70" s="232">
        <v>3</v>
      </c>
      <c r="B70" s="987" t="s">
        <v>330</v>
      </c>
      <c r="C70" s="988"/>
      <c r="D70" s="988"/>
      <c r="E70" s="988"/>
      <c r="F70" s="988"/>
      <c r="G70" s="988"/>
      <c r="H70" s="988"/>
      <c r="I70" s="988"/>
      <c r="J70" s="988"/>
      <c r="K70" s="988"/>
      <c r="L70" s="988"/>
      <c r="M70" s="988"/>
      <c r="N70" s="988"/>
      <c r="O70" s="988"/>
      <c r="P70" s="989"/>
      <c r="Q70" s="990">
        <v>4075</v>
      </c>
      <c r="R70" s="984"/>
      <c r="S70" s="984"/>
      <c r="T70" s="984"/>
      <c r="U70" s="984"/>
      <c r="V70" s="984">
        <v>4001</v>
      </c>
      <c r="W70" s="984"/>
      <c r="X70" s="984"/>
      <c r="Y70" s="984"/>
      <c r="Z70" s="984"/>
      <c r="AA70" s="984">
        <v>74</v>
      </c>
      <c r="AB70" s="984"/>
      <c r="AC70" s="984"/>
      <c r="AD70" s="984"/>
      <c r="AE70" s="984"/>
      <c r="AF70" s="984">
        <v>74</v>
      </c>
      <c r="AG70" s="984"/>
      <c r="AH70" s="984"/>
      <c r="AI70" s="984"/>
      <c r="AJ70" s="984"/>
      <c r="AK70" s="984">
        <v>1176</v>
      </c>
      <c r="AL70" s="984"/>
      <c r="AM70" s="984"/>
      <c r="AN70" s="984"/>
      <c r="AO70" s="984"/>
      <c r="AP70" s="984">
        <v>13189</v>
      </c>
      <c r="AQ70" s="984"/>
      <c r="AR70" s="984"/>
      <c r="AS70" s="984"/>
      <c r="AT70" s="984"/>
      <c r="AU70" s="984">
        <v>3126</v>
      </c>
      <c r="AV70" s="984"/>
      <c r="AW70" s="984"/>
      <c r="AX70" s="984"/>
      <c r="AY70" s="984"/>
      <c r="AZ70" s="985" t="s">
        <v>331</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5">
      <c r="A71" s="232">
        <v>4</v>
      </c>
      <c r="B71" s="987" t="s">
        <v>332</v>
      </c>
      <c r="C71" s="988"/>
      <c r="D71" s="988"/>
      <c r="E71" s="988"/>
      <c r="F71" s="988"/>
      <c r="G71" s="988"/>
      <c r="H71" s="988"/>
      <c r="I71" s="988"/>
      <c r="J71" s="988"/>
      <c r="K71" s="988"/>
      <c r="L71" s="988"/>
      <c r="M71" s="988"/>
      <c r="N71" s="988"/>
      <c r="O71" s="988"/>
      <c r="P71" s="989"/>
      <c r="Q71" s="990">
        <v>3193</v>
      </c>
      <c r="R71" s="984"/>
      <c r="S71" s="984"/>
      <c r="T71" s="984"/>
      <c r="U71" s="984"/>
      <c r="V71" s="984">
        <v>2969</v>
      </c>
      <c r="W71" s="984"/>
      <c r="X71" s="984"/>
      <c r="Y71" s="984"/>
      <c r="Z71" s="984"/>
      <c r="AA71" s="984">
        <v>225</v>
      </c>
      <c r="AB71" s="984"/>
      <c r="AC71" s="984"/>
      <c r="AD71" s="984"/>
      <c r="AE71" s="984"/>
      <c r="AF71" s="984">
        <v>225</v>
      </c>
      <c r="AG71" s="984"/>
      <c r="AH71" s="984"/>
      <c r="AI71" s="984"/>
      <c r="AJ71" s="984"/>
      <c r="AK71" s="984">
        <v>39</v>
      </c>
      <c r="AL71" s="984"/>
      <c r="AM71" s="984"/>
      <c r="AN71" s="984"/>
      <c r="AO71" s="984"/>
      <c r="AP71" s="984" t="s">
        <v>428</v>
      </c>
      <c r="AQ71" s="984"/>
      <c r="AR71" s="984"/>
      <c r="AS71" s="984"/>
      <c r="AT71" s="984"/>
      <c r="AU71" s="984" t="s">
        <v>428</v>
      </c>
      <c r="AV71" s="984"/>
      <c r="AW71" s="984"/>
      <c r="AX71" s="984"/>
      <c r="AY71" s="984"/>
      <c r="AZ71" s="985" t="s">
        <v>331</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5">
      <c r="A72" s="232">
        <v>5</v>
      </c>
      <c r="B72" s="987" t="s">
        <v>333</v>
      </c>
      <c r="C72" s="988"/>
      <c r="D72" s="988"/>
      <c r="E72" s="988"/>
      <c r="F72" s="988"/>
      <c r="G72" s="988"/>
      <c r="H72" s="988"/>
      <c r="I72" s="988"/>
      <c r="J72" s="988"/>
      <c r="K72" s="988"/>
      <c r="L72" s="988"/>
      <c r="M72" s="988"/>
      <c r="N72" s="988"/>
      <c r="O72" s="988"/>
      <c r="P72" s="989"/>
      <c r="Q72" s="990">
        <v>231</v>
      </c>
      <c r="R72" s="984"/>
      <c r="S72" s="984"/>
      <c r="T72" s="984"/>
      <c r="U72" s="984"/>
      <c r="V72" s="984">
        <v>212</v>
      </c>
      <c r="W72" s="984"/>
      <c r="X72" s="984"/>
      <c r="Y72" s="984"/>
      <c r="Z72" s="984"/>
      <c r="AA72" s="984">
        <v>19</v>
      </c>
      <c r="AB72" s="984"/>
      <c r="AC72" s="984"/>
      <c r="AD72" s="984"/>
      <c r="AE72" s="984"/>
      <c r="AF72" s="984">
        <v>19</v>
      </c>
      <c r="AG72" s="984"/>
      <c r="AH72" s="984"/>
      <c r="AI72" s="984"/>
      <c r="AJ72" s="984"/>
      <c r="AK72" s="984" t="s">
        <v>428</v>
      </c>
      <c r="AL72" s="984"/>
      <c r="AM72" s="984"/>
      <c r="AN72" s="984"/>
      <c r="AO72" s="984"/>
      <c r="AP72" s="984">
        <v>1302</v>
      </c>
      <c r="AQ72" s="984"/>
      <c r="AR72" s="984"/>
      <c r="AS72" s="984"/>
      <c r="AT72" s="984"/>
      <c r="AU72" s="984" t="s">
        <v>428</v>
      </c>
      <c r="AV72" s="984"/>
      <c r="AW72" s="984"/>
      <c r="AX72" s="984"/>
      <c r="AY72" s="984"/>
      <c r="AZ72" s="985" t="s">
        <v>328</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5">
      <c r="A73" s="232">
        <v>6</v>
      </c>
      <c r="B73" s="987" t="s">
        <v>334</v>
      </c>
      <c r="C73" s="988"/>
      <c r="D73" s="988"/>
      <c r="E73" s="988"/>
      <c r="F73" s="988"/>
      <c r="G73" s="988"/>
      <c r="H73" s="988"/>
      <c r="I73" s="988"/>
      <c r="J73" s="988"/>
      <c r="K73" s="988"/>
      <c r="L73" s="988"/>
      <c r="M73" s="988"/>
      <c r="N73" s="988"/>
      <c r="O73" s="988"/>
      <c r="P73" s="989"/>
      <c r="Q73" s="990">
        <v>2605</v>
      </c>
      <c r="R73" s="984"/>
      <c r="S73" s="984"/>
      <c r="T73" s="984"/>
      <c r="U73" s="984"/>
      <c r="V73" s="984">
        <v>2447</v>
      </c>
      <c r="W73" s="984"/>
      <c r="X73" s="984"/>
      <c r="Y73" s="984"/>
      <c r="Z73" s="984"/>
      <c r="AA73" s="984">
        <v>159</v>
      </c>
      <c r="AB73" s="984"/>
      <c r="AC73" s="984"/>
      <c r="AD73" s="984"/>
      <c r="AE73" s="984"/>
      <c r="AF73" s="984">
        <v>159</v>
      </c>
      <c r="AG73" s="984"/>
      <c r="AH73" s="984"/>
      <c r="AI73" s="984"/>
      <c r="AJ73" s="984"/>
      <c r="AK73" s="984" t="s">
        <v>428</v>
      </c>
      <c r="AL73" s="984"/>
      <c r="AM73" s="984"/>
      <c r="AN73" s="984"/>
      <c r="AO73" s="984"/>
      <c r="AP73" s="984">
        <v>545</v>
      </c>
      <c r="AQ73" s="984"/>
      <c r="AR73" s="984"/>
      <c r="AS73" s="984"/>
      <c r="AT73" s="984"/>
      <c r="AU73" s="984">
        <v>248</v>
      </c>
      <c r="AV73" s="984"/>
      <c r="AW73" s="984"/>
      <c r="AX73" s="984"/>
      <c r="AY73" s="984"/>
      <c r="AZ73" s="985" t="s">
        <v>328</v>
      </c>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5">
      <c r="A74" s="232">
        <v>7</v>
      </c>
      <c r="B74" s="987" t="s">
        <v>335</v>
      </c>
      <c r="C74" s="988"/>
      <c r="D74" s="988"/>
      <c r="E74" s="988"/>
      <c r="F74" s="988"/>
      <c r="G74" s="988"/>
      <c r="H74" s="988"/>
      <c r="I74" s="988"/>
      <c r="J74" s="988"/>
      <c r="K74" s="988"/>
      <c r="L74" s="988"/>
      <c r="M74" s="988"/>
      <c r="N74" s="988"/>
      <c r="O74" s="988"/>
      <c r="P74" s="989"/>
      <c r="Q74" s="990">
        <v>1645</v>
      </c>
      <c r="R74" s="984"/>
      <c r="S74" s="984"/>
      <c r="T74" s="984"/>
      <c r="U74" s="984"/>
      <c r="V74" s="984">
        <v>1604</v>
      </c>
      <c r="W74" s="984"/>
      <c r="X74" s="984"/>
      <c r="Y74" s="984"/>
      <c r="Z74" s="984"/>
      <c r="AA74" s="984">
        <v>40</v>
      </c>
      <c r="AB74" s="984"/>
      <c r="AC74" s="984"/>
      <c r="AD74" s="984"/>
      <c r="AE74" s="984"/>
      <c r="AF74" s="984">
        <v>40</v>
      </c>
      <c r="AG74" s="984"/>
      <c r="AH74" s="984"/>
      <c r="AI74" s="984"/>
      <c r="AJ74" s="984"/>
      <c r="AK74" s="984" t="s">
        <v>428</v>
      </c>
      <c r="AL74" s="984"/>
      <c r="AM74" s="984"/>
      <c r="AN74" s="984"/>
      <c r="AO74" s="984"/>
      <c r="AP74" s="984" t="s">
        <v>428</v>
      </c>
      <c r="AQ74" s="984"/>
      <c r="AR74" s="984"/>
      <c r="AS74" s="984"/>
      <c r="AT74" s="984"/>
      <c r="AU74" s="984" t="s">
        <v>428</v>
      </c>
      <c r="AV74" s="984"/>
      <c r="AW74" s="984"/>
      <c r="AX74" s="984"/>
      <c r="AY74" s="984"/>
      <c r="AZ74" s="985" t="s">
        <v>328</v>
      </c>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5">
      <c r="A75" s="232">
        <v>8</v>
      </c>
      <c r="B75" s="987" t="s">
        <v>335</v>
      </c>
      <c r="C75" s="988"/>
      <c r="D75" s="988"/>
      <c r="E75" s="988"/>
      <c r="F75" s="988"/>
      <c r="G75" s="988"/>
      <c r="H75" s="988"/>
      <c r="I75" s="988"/>
      <c r="J75" s="988"/>
      <c r="K75" s="988"/>
      <c r="L75" s="988"/>
      <c r="M75" s="988"/>
      <c r="N75" s="988"/>
      <c r="O75" s="988"/>
      <c r="P75" s="989"/>
      <c r="Q75" s="991">
        <v>847072</v>
      </c>
      <c r="R75" s="992"/>
      <c r="S75" s="992"/>
      <c r="T75" s="992"/>
      <c r="U75" s="993"/>
      <c r="V75" s="994">
        <v>828353</v>
      </c>
      <c r="W75" s="992"/>
      <c r="X75" s="992"/>
      <c r="Y75" s="992"/>
      <c r="Z75" s="993"/>
      <c r="AA75" s="994">
        <v>18719</v>
      </c>
      <c r="AB75" s="992"/>
      <c r="AC75" s="992"/>
      <c r="AD75" s="992"/>
      <c r="AE75" s="993"/>
      <c r="AF75" s="994">
        <v>18719</v>
      </c>
      <c r="AG75" s="992"/>
      <c r="AH75" s="992"/>
      <c r="AI75" s="992"/>
      <c r="AJ75" s="993"/>
      <c r="AK75" s="994">
        <v>7694</v>
      </c>
      <c r="AL75" s="992"/>
      <c r="AM75" s="992"/>
      <c r="AN75" s="992"/>
      <c r="AO75" s="993"/>
      <c r="AP75" s="994" t="s">
        <v>428</v>
      </c>
      <c r="AQ75" s="992"/>
      <c r="AR75" s="992"/>
      <c r="AS75" s="992"/>
      <c r="AT75" s="993"/>
      <c r="AU75" s="994" t="s">
        <v>428</v>
      </c>
      <c r="AV75" s="992"/>
      <c r="AW75" s="992"/>
      <c r="AX75" s="992"/>
      <c r="AY75" s="993"/>
      <c r="AZ75" s="985" t="s">
        <v>336</v>
      </c>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5">
      <c r="A76" s="232">
        <v>9</v>
      </c>
      <c r="B76" s="987" t="s">
        <v>337</v>
      </c>
      <c r="C76" s="988"/>
      <c r="D76" s="988"/>
      <c r="E76" s="988"/>
      <c r="F76" s="988"/>
      <c r="G76" s="988"/>
      <c r="H76" s="988"/>
      <c r="I76" s="988"/>
      <c r="J76" s="988"/>
      <c r="K76" s="988"/>
      <c r="L76" s="988"/>
      <c r="M76" s="988"/>
      <c r="N76" s="988"/>
      <c r="O76" s="988"/>
      <c r="P76" s="989"/>
      <c r="Q76" s="991">
        <v>321</v>
      </c>
      <c r="R76" s="992"/>
      <c r="S76" s="992"/>
      <c r="T76" s="992"/>
      <c r="U76" s="993"/>
      <c r="V76" s="994">
        <v>310</v>
      </c>
      <c r="W76" s="992"/>
      <c r="X76" s="992"/>
      <c r="Y76" s="992"/>
      <c r="Z76" s="993"/>
      <c r="AA76" s="994">
        <v>11</v>
      </c>
      <c r="AB76" s="992"/>
      <c r="AC76" s="992"/>
      <c r="AD76" s="992"/>
      <c r="AE76" s="993"/>
      <c r="AF76" s="994">
        <v>11</v>
      </c>
      <c r="AG76" s="992"/>
      <c r="AH76" s="992"/>
      <c r="AI76" s="992"/>
      <c r="AJ76" s="993"/>
      <c r="AK76" s="994">
        <v>3</v>
      </c>
      <c r="AL76" s="992"/>
      <c r="AM76" s="992"/>
      <c r="AN76" s="992"/>
      <c r="AO76" s="993"/>
      <c r="AP76" s="994" t="s">
        <v>428</v>
      </c>
      <c r="AQ76" s="992"/>
      <c r="AR76" s="992"/>
      <c r="AS76" s="992"/>
      <c r="AT76" s="993"/>
      <c r="AU76" s="994" t="s">
        <v>428</v>
      </c>
      <c r="AV76" s="992"/>
      <c r="AW76" s="992"/>
      <c r="AX76" s="992"/>
      <c r="AY76" s="993"/>
      <c r="AZ76" s="985" t="s">
        <v>328</v>
      </c>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5">
      <c r="A77" s="232">
        <v>10</v>
      </c>
      <c r="B77" s="987" t="s">
        <v>338</v>
      </c>
      <c r="C77" s="988"/>
      <c r="D77" s="988"/>
      <c r="E77" s="988"/>
      <c r="F77" s="988"/>
      <c r="G77" s="988"/>
      <c r="H77" s="988"/>
      <c r="I77" s="988"/>
      <c r="J77" s="988"/>
      <c r="K77" s="988"/>
      <c r="L77" s="988"/>
      <c r="M77" s="988"/>
      <c r="N77" s="988"/>
      <c r="O77" s="988"/>
      <c r="P77" s="989"/>
      <c r="Q77" s="991">
        <v>23479</v>
      </c>
      <c r="R77" s="992"/>
      <c r="S77" s="992"/>
      <c r="T77" s="992"/>
      <c r="U77" s="993"/>
      <c r="V77" s="994">
        <v>22911</v>
      </c>
      <c r="W77" s="992"/>
      <c r="X77" s="992"/>
      <c r="Y77" s="992"/>
      <c r="Z77" s="993"/>
      <c r="AA77" s="994">
        <v>568</v>
      </c>
      <c r="AB77" s="992"/>
      <c r="AC77" s="992"/>
      <c r="AD77" s="992"/>
      <c r="AE77" s="993"/>
      <c r="AF77" s="994">
        <v>568</v>
      </c>
      <c r="AG77" s="992"/>
      <c r="AH77" s="992"/>
      <c r="AI77" s="992"/>
      <c r="AJ77" s="993"/>
      <c r="AK77" s="994">
        <v>21</v>
      </c>
      <c r="AL77" s="992"/>
      <c r="AM77" s="992"/>
      <c r="AN77" s="992"/>
      <c r="AO77" s="993"/>
      <c r="AP77" s="994" t="s">
        <v>428</v>
      </c>
      <c r="AQ77" s="992"/>
      <c r="AR77" s="992"/>
      <c r="AS77" s="992"/>
      <c r="AT77" s="993"/>
      <c r="AU77" s="994" t="s">
        <v>428</v>
      </c>
      <c r="AV77" s="992"/>
      <c r="AW77" s="992"/>
      <c r="AX77" s="992"/>
      <c r="AY77" s="993"/>
      <c r="AZ77" s="985" t="s">
        <v>328</v>
      </c>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5">
      <c r="A78" s="232">
        <v>11</v>
      </c>
      <c r="B78" s="987" t="s">
        <v>338</v>
      </c>
      <c r="C78" s="988"/>
      <c r="D78" s="988"/>
      <c r="E78" s="988"/>
      <c r="F78" s="988"/>
      <c r="G78" s="988"/>
      <c r="H78" s="988"/>
      <c r="I78" s="988"/>
      <c r="J78" s="988"/>
      <c r="K78" s="988"/>
      <c r="L78" s="988"/>
      <c r="M78" s="988"/>
      <c r="N78" s="988"/>
      <c r="O78" s="988"/>
      <c r="P78" s="989"/>
      <c r="Q78" s="990">
        <v>205</v>
      </c>
      <c r="R78" s="984"/>
      <c r="S78" s="984"/>
      <c r="T78" s="984"/>
      <c r="U78" s="984"/>
      <c r="V78" s="984">
        <v>97</v>
      </c>
      <c r="W78" s="984"/>
      <c r="X78" s="984"/>
      <c r="Y78" s="984"/>
      <c r="Z78" s="984"/>
      <c r="AA78" s="984">
        <v>108</v>
      </c>
      <c r="AB78" s="984"/>
      <c r="AC78" s="984"/>
      <c r="AD78" s="984"/>
      <c r="AE78" s="984"/>
      <c r="AF78" s="984">
        <v>108</v>
      </c>
      <c r="AG78" s="984"/>
      <c r="AH78" s="984"/>
      <c r="AI78" s="984"/>
      <c r="AJ78" s="984"/>
      <c r="AK78" s="984" t="s">
        <v>428</v>
      </c>
      <c r="AL78" s="984"/>
      <c r="AM78" s="984"/>
      <c r="AN78" s="984"/>
      <c r="AO78" s="984"/>
      <c r="AP78" s="984" t="s">
        <v>428</v>
      </c>
      <c r="AQ78" s="984"/>
      <c r="AR78" s="984"/>
      <c r="AS78" s="984"/>
      <c r="AT78" s="984"/>
      <c r="AU78" s="984" t="s">
        <v>428</v>
      </c>
      <c r="AV78" s="984"/>
      <c r="AW78" s="984"/>
      <c r="AX78" s="984"/>
      <c r="AY78" s="984"/>
      <c r="AZ78" s="985" t="s">
        <v>339</v>
      </c>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3">
      <c r="A88" s="234" t="s">
        <v>307</v>
      </c>
      <c r="B88" s="950" t="s">
        <v>340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20165</v>
      </c>
      <c r="AG88" s="972"/>
      <c r="AH88" s="972"/>
      <c r="AI88" s="972"/>
      <c r="AJ88" s="972"/>
      <c r="AK88" s="976"/>
      <c r="AL88" s="976"/>
      <c r="AM88" s="976"/>
      <c r="AN88" s="976"/>
      <c r="AO88" s="976"/>
      <c r="AP88" s="972">
        <v>23212</v>
      </c>
      <c r="AQ88" s="972"/>
      <c r="AR88" s="972"/>
      <c r="AS88" s="972"/>
      <c r="AT88" s="972"/>
      <c r="AU88" s="972">
        <v>7348</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3">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307</v>
      </c>
      <c r="BR102" s="950" t="s">
        <v>341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342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343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3">
      <c r="A107" s="243" t="s">
        <v>344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345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5">
      <c r="A108" s="955" t="s">
        <v>346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347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5">
      <c r="A109" s="908" t="s">
        <v>348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349</v>
      </c>
      <c r="AB109" s="909"/>
      <c r="AC109" s="909"/>
      <c r="AD109" s="909"/>
      <c r="AE109" s="910"/>
      <c r="AF109" s="911" t="s">
        <v>350</v>
      </c>
      <c r="AG109" s="909"/>
      <c r="AH109" s="909"/>
      <c r="AI109" s="909"/>
      <c r="AJ109" s="910"/>
      <c r="AK109" s="911" t="s">
        <v>223</v>
      </c>
      <c r="AL109" s="909"/>
      <c r="AM109" s="909"/>
      <c r="AN109" s="909"/>
      <c r="AO109" s="910"/>
      <c r="AP109" s="911" t="s">
        <v>351</v>
      </c>
      <c r="AQ109" s="909"/>
      <c r="AR109" s="909"/>
      <c r="AS109" s="909"/>
      <c r="AT109" s="942"/>
      <c r="AU109" s="908" t="s">
        <v>348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349</v>
      </c>
      <c r="BR109" s="909"/>
      <c r="BS109" s="909"/>
      <c r="BT109" s="909"/>
      <c r="BU109" s="910"/>
      <c r="BV109" s="911" t="s">
        <v>350</v>
      </c>
      <c r="BW109" s="909"/>
      <c r="BX109" s="909"/>
      <c r="BY109" s="909"/>
      <c r="BZ109" s="910"/>
      <c r="CA109" s="911" t="s">
        <v>223</v>
      </c>
      <c r="CB109" s="909"/>
      <c r="CC109" s="909"/>
      <c r="CD109" s="909"/>
      <c r="CE109" s="910"/>
      <c r="CF109" s="949" t="s">
        <v>351</v>
      </c>
      <c r="CG109" s="949"/>
      <c r="CH109" s="949"/>
      <c r="CI109" s="949"/>
      <c r="CJ109" s="949"/>
      <c r="CK109" s="911" t="s">
        <v>352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349</v>
      </c>
      <c r="DH109" s="909"/>
      <c r="DI109" s="909"/>
      <c r="DJ109" s="909"/>
      <c r="DK109" s="910"/>
      <c r="DL109" s="911" t="s">
        <v>350</v>
      </c>
      <c r="DM109" s="909"/>
      <c r="DN109" s="909"/>
      <c r="DO109" s="909"/>
      <c r="DP109" s="910"/>
      <c r="DQ109" s="911" t="s">
        <v>223</v>
      </c>
      <c r="DR109" s="909"/>
      <c r="DS109" s="909"/>
      <c r="DT109" s="909"/>
      <c r="DU109" s="910"/>
      <c r="DV109" s="911" t="s">
        <v>351</v>
      </c>
      <c r="DW109" s="909"/>
      <c r="DX109" s="909"/>
      <c r="DY109" s="909"/>
      <c r="DZ109" s="942"/>
    </row>
    <row r="110" spans="1:131" s="224" customFormat="1" ht="26.25" customHeight="1" x14ac:dyDescent="0.25">
      <c r="A110" s="820" t="s">
        <v>353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1706269</v>
      </c>
      <c r="AB110" s="902"/>
      <c r="AC110" s="902"/>
      <c r="AD110" s="902"/>
      <c r="AE110" s="903"/>
      <c r="AF110" s="904">
        <v>1722340</v>
      </c>
      <c r="AG110" s="902"/>
      <c r="AH110" s="902"/>
      <c r="AI110" s="902"/>
      <c r="AJ110" s="903"/>
      <c r="AK110" s="904">
        <v>1689575</v>
      </c>
      <c r="AL110" s="902"/>
      <c r="AM110" s="902"/>
      <c r="AN110" s="902"/>
      <c r="AO110" s="903"/>
      <c r="AP110" s="905">
        <v>13.4</v>
      </c>
      <c r="AQ110" s="906"/>
      <c r="AR110" s="906"/>
      <c r="AS110" s="906"/>
      <c r="AT110" s="907"/>
      <c r="AU110" s="943" t="s">
        <v>354</v>
      </c>
      <c r="AV110" s="944"/>
      <c r="AW110" s="944"/>
      <c r="AX110" s="944"/>
      <c r="AY110" s="944"/>
      <c r="AZ110" s="873" t="s">
        <v>355</v>
      </c>
      <c r="BA110" s="821"/>
      <c r="BB110" s="821"/>
      <c r="BC110" s="821"/>
      <c r="BD110" s="821"/>
      <c r="BE110" s="821"/>
      <c r="BF110" s="821"/>
      <c r="BG110" s="821"/>
      <c r="BH110" s="821"/>
      <c r="BI110" s="821"/>
      <c r="BJ110" s="821"/>
      <c r="BK110" s="821"/>
      <c r="BL110" s="821"/>
      <c r="BM110" s="821"/>
      <c r="BN110" s="821"/>
      <c r="BO110" s="821"/>
      <c r="BP110" s="822"/>
      <c r="BQ110" s="874">
        <v>17562577</v>
      </c>
      <c r="BR110" s="855"/>
      <c r="BS110" s="855"/>
      <c r="BT110" s="855"/>
      <c r="BU110" s="855"/>
      <c r="BV110" s="855">
        <v>17429216</v>
      </c>
      <c r="BW110" s="855"/>
      <c r="BX110" s="855"/>
      <c r="BY110" s="855"/>
      <c r="BZ110" s="855"/>
      <c r="CA110" s="855">
        <v>16513183</v>
      </c>
      <c r="CB110" s="855"/>
      <c r="CC110" s="855"/>
      <c r="CD110" s="855"/>
      <c r="CE110" s="855"/>
      <c r="CF110" s="879">
        <v>130.69999999999999</v>
      </c>
      <c r="CG110" s="880"/>
      <c r="CH110" s="880"/>
      <c r="CI110" s="880"/>
      <c r="CJ110" s="880"/>
      <c r="CK110" s="939" t="s">
        <v>356</v>
      </c>
      <c r="CL110" s="832"/>
      <c r="CM110" s="873" t="s">
        <v>357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340763</v>
      </c>
      <c r="DH110" s="855"/>
      <c r="DI110" s="855"/>
      <c r="DJ110" s="855"/>
      <c r="DK110" s="855"/>
      <c r="DL110" s="855">
        <v>292082</v>
      </c>
      <c r="DM110" s="855"/>
      <c r="DN110" s="855"/>
      <c r="DO110" s="855"/>
      <c r="DP110" s="855"/>
      <c r="DQ110" s="855">
        <v>243402</v>
      </c>
      <c r="DR110" s="855"/>
      <c r="DS110" s="855"/>
      <c r="DT110" s="855"/>
      <c r="DU110" s="855"/>
      <c r="DV110" s="856">
        <v>1.9</v>
      </c>
      <c r="DW110" s="856"/>
      <c r="DX110" s="856"/>
      <c r="DY110" s="856"/>
      <c r="DZ110" s="857"/>
    </row>
    <row r="111" spans="1:131" s="224" customFormat="1" ht="26.25" customHeight="1" x14ac:dyDescent="0.25">
      <c r="A111" s="787" t="s">
        <v>358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47</v>
      </c>
      <c r="AB111" s="932"/>
      <c r="AC111" s="932"/>
      <c r="AD111" s="932"/>
      <c r="AE111" s="933"/>
      <c r="AF111" s="934" t="s">
        <v>47</v>
      </c>
      <c r="AG111" s="932"/>
      <c r="AH111" s="932"/>
      <c r="AI111" s="932"/>
      <c r="AJ111" s="933"/>
      <c r="AK111" s="934" t="s">
        <v>47</v>
      </c>
      <c r="AL111" s="932"/>
      <c r="AM111" s="932"/>
      <c r="AN111" s="932"/>
      <c r="AO111" s="933"/>
      <c r="AP111" s="935" t="s">
        <v>47</v>
      </c>
      <c r="AQ111" s="936"/>
      <c r="AR111" s="936"/>
      <c r="AS111" s="936"/>
      <c r="AT111" s="937"/>
      <c r="AU111" s="945"/>
      <c r="AV111" s="946"/>
      <c r="AW111" s="946"/>
      <c r="AX111" s="946"/>
      <c r="AY111" s="946"/>
      <c r="AZ111" s="828" t="s">
        <v>359</v>
      </c>
      <c r="BA111" s="765"/>
      <c r="BB111" s="765"/>
      <c r="BC111" s="765"/>
      <c r="BD111" s="765"/>
      <c r="BE111" s="765"/>
      <c r="BF111" s="765"/>
      <c r="BG111" s="765"/>
      <c r="BH111" s="765"/>
      <c r="BI111" s="765"/>
      <c r="BJ111" s="765"/>
      <c r="BK111" s="765"/>
      <c r="BL111" s="765"/>
      <c r="BM111" s="765"/>
      <c r="BN111" s="765"/>
      <c r="BO111" s="765"/>
      <c r="BP111" s="766"/>
      <c r="BQ111" s="829">
        <v>696816</v>
      </c>
      <c r="BR111" s="830"/>
      <c r="BS111" s="830"/>
      <c r="BT111" s="830"/>
      <c r="BU111" s="830"/>
      <c r="BV111" s="830">
        <v>468308</v>
      </c>
      <c r="BW111" s="830"/>
      <c r="BX111" s="830"/>
      <c r="BY111" s="830"/>
      <c r="BZ111" s="830"/>
      <c r="CA111" s="830">
        <v>243402</v>
      </c>
      <c r="CB111" s="830"/>
      <c r="CC111" s="830"/>
      <c r="CD111" s="830"/>
      <c r="CE111" s="830"/>
      <c r="CF111" s="888">
        <v>1.9</v>
      </c>
      <c r="CG111" s="889"/>
      <c r="CH111" s="889"/>
      <c r="CI111" s="889"/>
      <c r="CJ111" s="889"/>
      <c r="CK111" s="940"/>
      <c r="CL111" s="834"/>
      <c r="CM111" s="828" t="s">
        <v>360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47</v>
      </c>
      <c r="DH111" s="830"/>
      <c r="DI111" s="830"/>
      <c r="DJ111" s="830"/>
      <c r="DK111" s="830"/>
      <c r="DL111" s="830" t="s">
        <v>47</v>
      </c>
      <c r="DM111" s="830"/>
      <c r="DN111" s="830"/>
      <c r="DO111" s="830"/>
      <c r="DP111" s="830"/>
      <c r="DQ111" s="830" t="s">
        <v>47</v>
      </c>
      <c r="DR111" s="830"/>
      <c r="DS111" s="830"/>
      <c r="DT111" s="830"/>
      <c r="DU111" s="830"/>
      <c r="DV111" s="807" t="s">
        <v>47</v>
      </c>
      <c r="DW111" s="807"/>
      <c r="DX111" s="807"/>
      <c r="DY111" s="807"/>
      <c r="DZ111" s="808"/>
    </row>
    <row r="112" spans="1:131" s="224" customFormat="1" ht="26.25" customHeight="1" x14ac:dyDescent="0.25">
      <c r="A112" s="925" t="s">
        <v>361</v>
      </c>
      <c r="B112" s="926"/>
      <c r="C112" s="765" t="s">
        <v>362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47</v>
      </c>
      <c r="AB112" s="793"/>
      <c r="AC112" s="793"/>
      <c r="AD112" s="793"/>
      <c r="AE112" s="794"/>
      <c r="AF112" s="795" t="s">
        <v>47</v>
      </c>
      <c r="AG112" s="793"/>
      <c r="AH112" s="793"/>
      <c r="AI112" s="793"/>
      <c r="AJ112" s="794"/>
      <c r="AK112" s="795" t="s">
        <v>47</v>
      </c>
      <c r="AL112" s="793"/>
      <c r="AM112" s="793"/>
      <c r="AN112" s="793"/>
      <c r="AO112" s="794"/>
      <c r="AP112" s="837" t="s">
        <v>47</v>
      </c>
      <c r="AQ112" s="838"/>
      <c r="AR112" s="838"/>
      <c r="AS112" s="838"/>
      <c r="AT112" s="839"/>
      <c r="AU112" s="945"/>
      <c r="AV112" s="946"/>
      <c r="AW112" s="946"/>
      <c r="AX112" s="946"/>
      <c r="AY112" s="946"/>
      <c r="AZ112" s="828" t="s">
        <v>363</v>
      </c>
      <c r="BA112" s="765"/>
      <c r="BB112" s="765"/>
      <c r="BC112" s="765"/>
      <c r="BD112" s="765"/>
      <c r="BE112" s="765"/>
      <c r="BF112" s="765"/>
      <c r="BG112" s="765"/>
      <c r="BH112" s="765"/>
      <c r="BI112" s="765"/>
      <c r="BJ112" s="765"/>
      <c r="BK112" s="765"/>
      <c r="BL112" s="765"/>
      <c r="BM112" s="765"/>
      <c r="BN112" s="765"/>
      <c r="BO112" s="765"/>
      <c r="BP112" s="766"/>
      <c r="BQ112" s="829" t="s">
        <v>47</v>
      </c>
      <c r="BR112" s="830"/>
      <c r="BS112" s="830"/>
      <c r="BT112" s="830"/>
      <c r="BU112" s="830"/>
      <c r="BV112" s="830" t="s">
        <v>47</v>
      </c>
      <c r="BW112" s="830"/>
      <c r="BX112" s="830"/>
      <c r="BY112" s="830"/>
      <c r="BZ112" s="830"/>
      <c r="CA112" s="830" t="s">
        <v>47</v>
      </c>
      <c r="CB112" s="830"/>
      <c r="CC112" s="830"/>
      <c r="CD112" s="830"/>
      <c r="CE112" s="830"/>
      <c r="CF112" s="888" t="s">
        <v>47</v>
      </c>
      <c r="CG112" s="889"/>
      <c r="CH112" s="889"/>
      <c r="CI112" s="889"/>
      <c r="CJ112" s="889"/>
      <c r="CK112" s="940"/>
      <c r="CL112" s="834"/>
      <c r="CM112" s="828" t="s">
        <v>364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47</v>
      </c>
      <c r="DH112" s="830"/>
      <c r="DI112" s="830"/>
      <c r="DJ112" s="830"/>
      <c r="DK112" s="830"/>
      <c r="DL112" s="830" t="s">
        <v>47</v>
      </c>
      <c r="DM112" s="830"/>
      <c r="DN112" s="830"/>
      <c r="DO112" s="830"/>
      <c r="DP112" s="830"/>
      <c r="DQ112" s="830" t="s">
        <v>47</v>
      </c>
      <c r="DR112" s="830"/>
      <c r="DS112" s="830"/>
      <c r="DT112" s="830"/>
      <c r="DU112" s="830"/>
      <c r="DV112" s="807" t="s">
        <v>47</v>
      </c>
      <c r="DW112" s="807"/>
      <c r="DX112" s="807"/>
      <c r="DY112" s="807"/>
      <c r="DZ112" s="808"/>
    </row>
    <row r="113" spans="1:130" s="224" customFormat="1" ht="26.25" customHeight="1" x14ac:dyDescent="0.25">
      <c r="A113" s="927"/>
      <c r="B113" s="928"/>
      <c r="C113" s="765" t="s">
        <v>365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t="s">
        <v>47</v>
      </c>
      <c r="AB113" s="932"/>
      <c r="AC113" s="932"/>
      <c r="AD113" s="932"/>
      <c r="AE113" s="933"/>
      <c r="AF113" s="934" t="s">
        <v>47</v>
      </c>
      <c r="AG113" s="932"/>
      <c r="AH113" s="932"/>
      <c r="AI113" s="932"/>
      <c r="AJ113" s="933"/>
      <c r="AK113" s="934" t="s">
        <v>47</v>
      </c>
      <c r="AL113" s="932"/>
      <c r="AM113" s="932"/>
      <c r="AN113" s="932"/>
      <c r="AO113" s="933"/>
      <c r="AP113" s="935" t="s">
        <v>47</v>
      </c>
      <c r="AQ113" s="936"/>
      <c r="AR113" s="936"/>
      <c r="AS113" s="936"/>
      <c r="AT113" s="937"/>
      <c r="AU113" s="945"/>
      <c r="AV113" s="946"/>
      <c r="AW113" s="946"/>
      <c r="AX113" s="946"/>
      <c r="AY113" s="946"/>
      <c r="AZ113" s="828" t="s">
        <v>366</v>
      </c>
      <c r="BA113" s="765"/>
      <c r="BB113" s="765"/>
      <c r="BC113" s="765"/>
      <c r="BD113" s="765"/>
      <c r="BE113" s="765"/>
      <c r="BF113" s="765"/>
      <c r="BG113" s="765"/>
      <c r="BH113" s="765"/>
      <c r="BI113" s="765"/>
      <c r="BJ113" s="765"/>
      <c r="BK113" s="765"/>
      <c r="BL113" s="765"/>
      <c r="BM113" s="765"/>
      <c r="BN113" s="765"/>
      <c r="BO113" s="765"/>
      <c r="BP113" s="766"/>
      <c r="BQ113" s="829">
        <v>4671577</v>
      </c>
      <c r="BR113" s="830"/>
      <c r="BS113" s="830"/>
      <c r="BT113" s="830"/>
      <c r="BU113" s="830"/>
      <c r="BV113" s="830">
        <v>5792374</v>
      </c>
      <c r="BW113" s="830"/>
      <c r="BX113" s="830"/>
      <c r="BY113" s="830"/>
      <c r="BZ113" s="830"/>
      <c r="CA113" s="830">
        <v>7476918</v>
      </c>
      <c r="CB113" s="830"/>
      <c r="CC113" s="830"/>
      <c r="CD113" s="830"/>
      <c r="CE113" s="830"/>
      <c r="CF113" s="888">
        <v>59.2</v>
      </c>
      <c r="CG113" s="889"/>
      <c r="CH113" s="889"/>
      <c r="CI113" s="889"/>
      <c r="CJ113" s="889"/>
      <c r="CK113" s="940"/>
      <c r="CL113" s="834"/>
      <c r="CM113" s="828" t="s">
        <v>367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v>356053</v>
      </c>
      <c r="DH113" s="793"/>
      <c r="DI113" s="793"/>
      <c r="DJ113" s="793"/>
      <c r="DK113" s="794"/>
      <c r="DL113" s="795">
        <v>176226</v>
      </c>
      <c r="DM113" s="793"/>
      <c r="DN113" s="793"/>
      <c r="DO113" s="793"/>
      <c r="DP113" s="794"/>
      <c r="DQ113" s="795" t="s">
        <v>47</v>
      </c>
      <c r="DR113" s="793"/>
      <c r="DS113" s="793"/>
      <c r="DT113" s="793"/>
      <c r="DU113" s="794"/>
      <c r="DV113" s="837" t="s">
        <v>47</v>
      </c>
      <c r="DW113" s="838"/>
      <c r="DX113" s="838"/>
      <c r="DY113" s="838"/>
      <c r="DZ113" s="839"/>
    </row>
    <row r="114" spans="1:130" s="224" customFormat="1" ht="26.25" customHeight="1" x14ac:dyDescent="0.25">
      <c r="A114" s="927"/>
      <c r="B114" s="928"/>
      <c r="C114" s="765" t="s">
        <v>368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466439</v>
      </c>
      <c r="AB114" s="793"/>
      <c r="AC114" s="793"/>
      <c r="AD114" s="793"/>
      <c r="AE114" s="794"/>
      <c r="AF114" s="795">
        <v>480795</v>
      </c>
      <c r="AG114" s="793"/>
      <c r="AH114" s="793"/>
      <c r="AI114" s="793"/>
      <c r="AJ114" s="794"/>
      <c r="AK114" s="795">
        <v>458683</v>
      </c>
      <c r="AL114" s="793"/>
      <c r="AM114" s="793"/>
      <c r="AN114" s="793"/>
      <c r="AO114" s="794"/>
      <c r="AP114" s="837">
        <v>3.6</v>
      </c>
      <c r="AQ114" s="838"/>
      <c r="AR114" s="838"/>
      <c r="AS114" s="838"/>
      <c r="AT114" s="839"/>
      <c r="AU114" s="945"/>
      <c r="AV114" s="946"/>
      <c r="AW114" s="946"/>
      <c r="AX114" s="946"/>
      <c r="AY114" s="946"/>
      <c r="AZ114" s="828" t="s">
        <v>369</v>
      </c>
      <c r="BA114" s="765"/>
      <c r="BB114" s="765"/>
      <c r="BC114" s="765"/>
      <c r="BD114" s="765"/>
      <c r="BE114" s="765"/>
      <c r="BF114" s="765"/>
      <c r="BG114" s="765"/>
      <c r="BH114" s="765"/>
      <c r="BI114" s="765"/>
      <c r="BJ114" s="765"/>
      <c r="BK114" s="765"/>
      <c r="BL114" s="765"/>
      <c r="BM114" s="765"/>
      <c r="BN114" s="765"/>
      <c r="BO114" s="765"/>
      <c r="BP114" s="766"/>
      <c r="BQ114" s="829">
        <v>324884</v>
      </c>
      <c r="BR114" s="830"/>
      <c r="BS114" s="830"/>
      <c r="BT114" s="830"/>
      <c r="BU114" s="830"/>
      <c r="BV114" s="830">
        <v>328372</v>
      </c>
      <c r="BW114" s="830"/>
      <c r="BX114" s="830"/>
      <c r="BY114" s="830"/>
      <c r="BZ114" s="830"/>
      <c r="CA114" s="830">
        <v>311538</v>
      </c>
      <c r="CB114" s="830"/>
      <c r="CC114" s="830"/>
      <c r="CD114" s="830"/>
      <c r="CE114" s="830"/>
      <c r="CF114" s="888">
        <v>2.5</v>
      </c>
      <c r="CG114" s="889"/>
      <c r="CH114" s="889"/>
      <c r="CI114" s="889"/>
      <c r="CJ114" s="889"/>
      <c r="CK114" s="940"/>
      <c r="CL114" s="834"/>
      <c r="CM114" s="828" t="s">
        <v>370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47</v>
      </c>
      <c r="DH114" s="793"/>
      <c r="DI114" s="793"/>
      <c r="DJ114" s="793"/>
      <c r="DK114" s="794"/>
      <c r="DL114" s="795" t="s">
        <v>47</v>
      </c>
      <c r="DM114" s="793"/>
      <c r="DN114" s="793"/>
      <c r="DO114" s="793"/>
      <c r="DP114" s="794"/>
      <c r="DQ114" s="795" t="s">
        <v>47</v>
      </c>
      <c r="DR114" s="793"/>
      <c r="DS114" s="793"/>
      <c r="DT114" s="793"/>
      <c r="DU114" s="794"/>
      <c r="DV114" s="837" t="s">
        <v>47</v>
      </c>
      <c r="DW114" s="838"/>
      <c r="DX114" s="838"/>
      <c r="DY114" s="838"/>
      <c r="DZ114" s="839"/>
    </row>
    <row r="115" spans="1:130" s="224" customFormat="1" ht="26.25" customHeight="1" x14ac:dyDescent="0.25">
      <c r="A115" s="927"/>
      <c r="B115" s="928"/>
      <c r="C115" s="765" t="s">
        <v>371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232108</v>
      </c>
      <c r="AB115" s="932"/>
      <c r="AC115" s="932"/>
      <c r="AD115" s="932"/>
      <c r="AE115" s="933"/>
      <c r="AF115" s="934">
        <v>228507</v>
      </c>
      <c r="AG115" s="932"/>
      <c r="AH115" s="932"/>
      <c r="AI115" s="932"/>
      <c r="AJ115" s="933"/>
      <c r="AK115" s="934">
        <v>224907</v>
      </c>
      <c r="AL115" s="932"/>
      <c r="AM115" s="932"/>
      <c r="AN115" s="932"/>
      <c r="AO115" s="933"/>
      <c r="AP115" s="935">
        <v>1.8</v>
      </c>
      <c r="AQ115" s="936"/>
      <c r="AR115" s="936"/>
      <c r="AS115" s="936"/>
      <c r="AT115" s="937"/>
      <c r="AU115" s="945"/>
      <c r="AV115" s="946"/>
      <c r="AW115" s="946"/>
      <c r="AX115" s="946"/>
      <c r="AY115" s="946"/>
      <c r="AZ115" s="828" t="s">
        <v>372</v>
      </c>
      <c r="BA115" s="765"/>
      <c r="BB115" s="765"/>
      <c r="BC115" s="765"/>
      <c r="BD115" s="765"/>
      <c r="BE115" s="765"/>
      <c r="BF115" s="765"/>
      <c r="BG115" s="765"/>
      <c r="BH115" s="765"/>
      <c r="BI115" s="765"/>
      <c r="BJ115" s="765"/>
      <c r="BK115" s="765"/>
      <c r="BL115" s="765"/>
      <c r="BM115" s="765"/>
      <c r="BN115" s="765"/>
      <c r="BO115" s="765"/>
      <c r="BP115" s="766"/>
      <c r="BQ115" s="829" t="s">
        <v>47</v>
      </c>
      <c r="BR115" s="830"/>
      <c r="BS115" s="830"/>
      <c r="BT115" s="830"/>
      <c r="BU115" s="830"/>
      <c r="BV115" s="830" t="s">
        <v>47</v>
      </c>
      <c r="BW115" s="830"/>
      <c r="BX115" s="830"/>
      <c r="BY115" s="830"/>
      <c r="BZ115" s="830"/>
      <c r="CA115" s="830" t="s">
        <v>47</v>
      </c>
      <c r="CB115" s="830"/>
      <c r="CC115" s="830"/>
      <c r="CD115" s="830"/>
      <c r="CE115" s="830"/>
      <c r="CF115" s="888" t="s">
        <v>47</v>
      </c>
      <c r="CG115" s="889"/>
      <c r="CH115" s="889"/>
      <c r="CI115" s="889"/>
      <c r="CJ115" s="889"/>
      <c r="CK115" s="940"/>
      <c r="CL115" s="834"/>
      <c r="CM115" s="828" t="s">
        <v>373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47</v>
      </c>
      <c r="DH115" s="793"/>
      <c r="DI115" s="793"/>
      <c r="DJ115" s="793"/>
      <c r="DK115" s="794"/>
      <c r="DL115" s="795" t="s">
        <v>47</v>
      </c>
      <c r="DM115" s="793"/>
      <c r="DN115" s="793"/>
      <c r="DO115" s="793"/>
      <c r="DP115" s="794"/>
      <c r="DQ115" s="795" t="s">
        <v>47</v>
      </c>
      <c r="DR115" s="793"/>
      <c r="DS115" s="793"/>
      <c r="DT115" s="793"/>
      <c r="DU115" s="794"/>
      <c r="DV115" s="837" t="s">
        <v>47</v>
      </c>
      <c r="DW115" s="838"/>
      <c r="DX115" s="838"/>
      <c r="DY115" s="838"/>
      <c r="DZ115" s="839"/>
    </row>
    <row r="116" spans="1:130" s="224" customFormat="1" ht="26.25" customHeight="1" x14ac:dyDescent="0.25">
      <c r="A116" s="929"/>
      <c r="B116" s="930"/>
      <c r="C116" s="852" t="s">
        <v>374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47</v>
      </c>
      <c r="AB116" s="793"/>
      <c r="AC116" s="793"/>
      <c r="AD116" s="793"/>
      <c r="AE116" s="794"/>
      <c r="AF116" s="795" t="s">
        <v>47</v>
      </c>
      <c r="AG116" s="793"/>
      <c r="AH116" s="793"/>
      <c r="AI116" s="793"/>
      <c r="AJ116" s="794"/>
      <c r="AK116" s="795" t="s">
        <v>47</v>
      </c>
      <c r="AL116" s="793"/>
      <c r="AM116" s="793"/>
      <c r="AN116" s="793"/>
      <c r="AO116" s="794"/>
      <c r="AP116" s="837" t="s">
        <v>47</v>
      </c>
      <c r="AQ116" s="838"/>
      <c r="AR116" s="838"/>
      <c r="AS116" s="838"/>
      <c r="AT116" s="839"/>
      <c r="AU116" s="945"/>
      <c r="AV116" s="946"/>
      <c r="AW116" s="946"/>
      <c r="AX116" s="946"/>
      <c r="AY116" s="946"/>
      <c r="AZ116" s="922" t="s">
        <v>375</v>
      </c>
      <c r="BA116" s="923"/>
      <c r="BB116" s="923"/>
      <c r="BC116" s="923"/>
      <c r="BD116" s="923"/>
      <c r="BE116" s="923"/>
      <c r="BF116" s="923"/>
      <c r="BG116" s="923"/>
      <c r="BH116" s="923"/>
      <c r="BI116" s="923"/>
      <c r="BJ116" s="923"/>
      <c r="BK116" s="923"/>
      <c r="BL116" s="923"/>
      <c r="BM116" s="923"/>
      <c r="BN116" s="923"/>
      <c r="BO116" s="923"/>
      <c r="BP116" s="924"/>
      <c r="BQ116" s="829" t="s">
        <v>47</v>
      </c>
      <c r="BR116" s="830"/>
      <c r="BS116" s="830"/>
      <c r="BT116" s="830"/>
      <c r="BU116" s="830"/>
      <c r="BV116" s="830" t="s">
        <v>47</v>
      </c>
      <c r="BW116" s="830"/>
      <c r="BX116" s="830"/>
      <c r="BY116" s="830"/>
      <c r="BZ116" s="830"/>
      <c r="CA116" s="830" t="s">
        <v>47</v>
      </c>
      <c r="CB116" s="830"/>
      <c r="CC116" s="830"/>
      <c r="CD116" s="830"/>
      <c r="CE116" s="830"/>
      <c r="CF116" s="888" t="s">
        <v>47</v>
      </c>
      <c r="CG116" s="889"/>
      <c r="CH116" s="889"/>
      <c r="CI116" s="889"/>
      <c r="CJ116" s="889"/>
      <c r="CK116" s="940"/>
      <c r="CL116" s="834"/>
      <c r="CM116" s="828" t="s">
        <v>376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47</v>
      </c>
      <c r="DH116" s="793"/>
      <c r="DI116" s="793"/>
      <c r="DJ116" s="793"/>
      <c r="DK116" s="794"/>
      <c r="DL116" s="795" t="s">
        <v>47</v>
      </c>
      <c r="DM116" s="793"/>
      <c r="DN116" s="793"/>
      <c r="DO116" s="793"/>
      <c r="DP116" s="794"/>
      <c r="DQ116" s="795" t="s">
        <v>47</v>
      </c>
      <c r="DR116" s="793"/>
      <c r="DS116" s="793"/>
      <c r="DT116" s="793"/>
      <c r="DU116" s="794"/>
      <c r="DV116" s="837" t="s">
        <v>47</v>
      </c>
      <c r="DW116" s="838"/>
      <c r="DX116" s="838"/>
      <c r="DY116" s="838"/>
      <c r="DZ116" s="839"/>
    </row>
    <row r="117" spans="1:130" s="224" customFormat="1" ht="26.25" customHeight="1" x14ac:dyDescent="0.25">
      <c r="A117" s="908" t="s">
        <v>104</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377</v>
      </c>
      <c r="Z117" s="910"/>
      <c r="AA117" s="915">
        <v>2404816</v>
      </c>
      <c r="AB117" s="916"/>
      <c r="AC117" s="916"/>
      <c r="AD117" s="916"/>
      <c r="AE117" s="917"/>
      <c r="AF117" s="918">
        <v>2431642</v>
      </c>
      <c r="AG117" s="916"/>
      <c r="AH117" s="916"/>
      <c r="AI117" s="916"/>
      <c r="AJ117" s="917"/>
      <c r="AK117" s="918">
        <v>2373165</v>
      </c>
      <c r="AL117" s="916"/>
      <c r="AM117" s="916"/>
      <c r="AN117" s="916"/>
      <c r="AO117" s="917"/>
      <c r="AP117" s="919"/>
      <c r="AQ117" s="920"/>
      <c r="AR117" s="920"/>
      <c r="AS117" s="920"/>
      <c r="AT117" s="921"/>
      <c r="AU117" s="945"/>
      <c r="AV117" s="946"/>
      <c r="AW117" s="946"/>
      <c r="AX117" s="946"/>
      <c r="AY117" s="946"/>
      <c r="AZ117" s="876" t="s">
        <v>378</v>
      </c>
      <c r="BA117" s="877"/>
      <c r="BB117" s="877"/>
      <c r="BC117" s="877"/>
      <c r="BD117" s="877"/>
      <c r="BE117" s="877"/>
      <c r="BF117" s="877"/>
      <c r="BG117" s="877"/>
      <c r="BH117" s="877"/>
      <c r="BI117" s="877"/>
      <c r="BJ117" s="877"/>
      <c r="BK117" s="877"/>
      <c r="BL117" s="877"/>
      <c r="BM117" s="877"/>
      <c r="BN117" s="877"/>
      <c r="BO117" s="877"/>
      <c r="BP117" s="878"/>
      <c r="BQ117" s="829" t="s">
        <v>47</v>
      </c>
      <c r="BR117" s="830"/>
      <c r="BS117" s="830"/>
      <c r="BT117" s="830"/>
      <c r="BU117" s="830"/>
      <c r="BV117" s="830" t="s">
        <v>47</v>
      </c>
      <c r="BW117" s="830"/>
      <c r="BX117" s="830"/>
      <c r="BY117" s="830"/>
      <c r="BZ117" s="830"/>
      <c r="CA117" s="830" t="s">
        <v>47</v>
      </c>
      <c r="CB117" s="830"/>
      <c r="CC117" s="830"/>
      <c r="CD117" s="830"/>
      <c r="CE117" s="830"/>
      <c r="CF117" s="888" t="s">
        <v>47</v>
      </c>
      <c r="CG117" s="889"/>
      <c r="CH117" s="889"/>
      <c r="CI117" s="889"/>
      <c r="CJ117" s="889"/>
      <c r="CK117" s="940"/>
      <c r="CL117" s="834"/>
      <c r="CM117" s="828" t="s">
        <v>379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47</v>
      </c>
      <c r="DH117" s="793"/>
      <c r="DI117" s="793"/>
      <c r="DJ117" s="793"/>
      <c r="DK117" s="794"/>
      <c r="DL117" s="795" t="s">
        <v>47</v>
      </c>
      <c r="DM117" s="793"/>
      <c r="DN117" s="793"/>
      <c r="DO117" s="793"/>
      <c r="DP117" s="794"/>
      <c r="DQ117" s="795" t="s">
        <v>47</v>
      </c>
      <c r="DR117" s="793"/>
      <c r="DS117" s="793"/>
      <c r="DT117" s="793"/>
      <c r="DU117" s="794"/>
      <c r="DV117" s="837" t="s">
        <v>47</v>
      </c>
      <c r="DW117" s="838"/>
      <c r="DX117" s="838"/>
      <c r="DY117" s="838"/>
      <c r="DZ117" s="839"/>
    </row>
    <row r="118" spans="1:130" s="224" customFormat="1" ht="26.25" customHeight="1" x14ac:dyDescent="0.25">
      <c r="A118" s="908" t="s">
        <v>352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349</v>
      </c>
      <c r="AB118" s="909"/>
      <c r="AC118" s="909"/>
      <c r="AD118" s="909"/>
      <c r="AE118" s="910"/>
      <c r="AF118" s="911" t="s">
        <v>350</v>
      </c>
      <c r="AG118" s="909"/>
      <c r="AH118" s="909"/>
      <c r="AI118" s="909"/>
      <c r="AJ118" s="910"/>
      <c r="AK118" s="911" t="s">
        <v>223</v>
      </c>
      <c r="AL118" s="909"/>
      <c r="AM118" s="909"/>
      <c r="AN118" s="909"/>
      <c r="AO118" s="910"/>
      <c r="AP118" s="912" t="s">
        <v>351</v>
      </c>
      <c r="AQ118" s="913"/>
      <c r="AR118" s="913"/>
      <c r="AS118" s="913"/>
      <c r="AT118" s="914"/>
      <c r="AU118" s="945"/>
      <c r="AV118" s="946"/>
      <c r="AW118" s="946"/>
      <c r="AX118" s="946"/>
      <c r="AY118" s="946"/>
      <c r="AZ118" s="851" t="s">
        <v>380</v>
      </c>
      <c r="BA118" s="852"/>
      <c r="BB118" s="852"/>
      <c r="BC118" s="852"/>
      <c r="BD118" s="852"/>
      <c r="BE118" s="852"/>
      <c r="BF118" s="852"/>
      <c r="BG118" s="852"/>
      <c r="BH118" s="852"/>
      <c r="BI118" s="852"/>
      <c r="BJ118" s="852"/>
      <c r="BK118" s="852"/>
      <c r="BL118" s="852"/>
      <c r="BM118" s="852"/>
      <c r="BN118" s="852"/>
      <c r="BO118" s="852"/>
      <c r="BP118" s="853"/>
      <c r="BQ118" s="892" t="s">
        <v>47</v>
      </c>
      <c r="BR118" s="858"/>
      <c r="BS118" s="858"/>
      <c r="BT118" s="858"/>
      <c r="BU118" s="858"/>
      <c r="BV118" s="858" t="s">
        <v>47</v>
      </c>
      <c r="BW118" s="858"/>
      <c r="BX118" s="858"/>
      <c r="BY118" s="858"/>
      <c r="BZ118" s="858"/>
      <c r="CA118" s="858" t="s">
        <v>47</v>
      </c>
      <c r="CB118" s="858"/>
      <c r="CC118" s="858"/>
      <c r="CD118" s="858"/>
      <c r="CE118" s="858"/>
      <c r="CF118" s="888" t="s">
        <v>47</v>
      </c>
      <c r="CG118" s="889"/>
      <c r="CH118" s="889"/>
      <c r="CI118" s="889"/>
      <c r="CJ118" s="889"/>
      <c r="CK118" s="940"/>
      <c r="CL118" s="834"/>
      <c r="CM118" s="828" t="s">
        <v>381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v>
      </c>
      <c r="DH118" s="793"/>
      <c r="DI118" s="793"/>
      <c r="DJ118" s="793"/>
      <c r="DK118" s="794"/>
      <c r="DL118" s="795" t="s">
        <v>47</v>
      </c>
      <c r="DM118" s="793"/>
      <c r="DN118" s="793"/>
      <c r="DO118" s="793"/>
      <c r="DP118" s="794"/>
      <c r="DQ118" s="795" t="s">
        <v>47</v>
      </c>
      <c r="DR118" s="793"/>
      <c r="DS118" s="793"/>
      <c r="DT118" s="793"/>
      <c r="DU118" s="794"/>
      <c r="DV118" s="837" t="s">
        <v>47</v>
      </c>
      <c r="DW118" s="838"/>
      <c r="DX118" s="838"/>
      <c r="DY118" s="838"/>
      <c r="DZ118" s="839"/>
    </row>
    <row r="119" spans="1:130" s="224" customFormat="1" ht="26.25" customHeight="1" x14ac:dyDescent="0.25">
      <c r="A119" s="831" t="s">
        <v>356</v>
      </c>
      <c r="B119" s="832"/>
      <c r="C119" s="873" t="s">
        <v>357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48680</v>
      </c>
      <c r="AB119" s="902"/>
      <c r="AC119" s="902"/>
      <c r="AD119" s="902"/>
      <c r="AE119" s="903"/>
      <c r="AF119" s="904">
        <v>48680</v>
      </c>
      <c r="AG119" s="902"/>
      <c r="AH119" s="902"/>
      <c r="AI119" s="902"/>
      <c r="AJ119" s="903"/>
      <c r="AK119" s="904">
        <v>48680</v>
      </c>
      <c r="AL119" s="902"/>
      <c r="AM119" s="902"/>
      <c r="AN119" s="902"/>
      <c r="AO119" s="903"/>
      <c r="AP119" s="905">
        <v>0.4</v>
      </c>
      <c r="AQ119" s="906"/>
      <c r="AR119" s="906"/>
      <c r="AS119" s="906"/>
      <c r="AT119" s="907"/>
      <c r="AU119" s="947"/>
      <c r="AV119" s="948"/>
      <c r="AW119" s="948"/>
      <c r="AX119" s="948"/>
      <c r="AY119" s="948"/>
      <c r="AZ119" s="245" t="s">
        <v>104</v>
      </c>
      <c r="BA119" s="245"/>
      <c r="BB119" s="245"/>
      <c r="BC119" s="245"/>
      <c r="BD119" s="245"/>
      <c r="BE119" s="245"/>
      <c r="BF119" s="245"/>
      <c r="BG119" s="245"/>
      <c r="BH119" s="245"/>
      <c r="BI119" s="245"/>
      <c r="BJ119" s="245"/>
      <c r="BK119" s="245"/>
      <c r="BL119" s="245"/>
      <c r="BM119" s="245"/>
      <c r="BN119" s="245"/>
      <c r="BO119" s="890" t="s">
        <v>382</v>
      </c>
      <c r="BP119" s="891"/>
      <c r="BQ119" s="892">
        <v>23255854</v>
      </c>
      <c r="BR119" s="858"/>
      <c r="BS119" s="858"/>
      <c r="BT119" s="858"/>
      <c r="BU119" s="858"/>
      <c r="BV119" s="858">
        <v>24018270</v>
      </c>
      <c r="BW119" s="858"/>
      <c r="BX119" s="858"/>
      <c r="BY119" s="858"/>
      <c r="BZ119" s="858"/>
      <c r="CA119" s="858">
        <v>24545041</v>
      </c>
      <c r="CB119" s="858"/>
      <c r="CC119" s="858"/>
      <c r="CD119" s="858"/>
      <c r="CE119" s="858"/>
      <c r="CF119" s="761"/>
      <c r="CG119" s="762"/>
      <c r="CH119" s="762"/>
      <c r="CI119" s="762"/>
      <c r="CJ119" s="847"/>
      <c r="CK119" s="941"/>
      <c r="CL119" s="836"/>
      <c r="CM119" s="851" t="s">
        <v>383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v>
      </c>
      <c r="DH119" s="777"/>
      <c r="DI119" s="777"/>
      <c r="DJ119" s="777"/>
      <c r="DK119" s="778"/>
      <c r="DL119" s="779" t="s">
        <v>47</v>
      </c>
      <c r="DM119" s="777"/>
      <c r="DN119" s="777"/>
      <c r="DO119" s="777"/>
      <c r="DP119" s="778"/>
      <c r="DQ119" s="779" t="s">
        <v>47</v>
      </c>
      <c r="DR119" s="777"/>
      <c r="DS119" s="777"/>
      <c r="DT119" s="777"/>
      <c r="DU119" s="778"/>
      <c r="DV119" s="861" t="s">
        <v>47</v>
      </c>
      <c r="DW119" s="862"/>
      <c r="DX119" s="862"/>
      <c r="DY119" s="862"/>
      <c r="DZ119" s="863"/>
    </row>
    <row r="120" spans="1:130" s="224" customFormat="1" ht="26.25" customHeight="1" x14ac:dyDescent="0.25">
      <c r="A120" s="833"/>
      <c r="B120" s="834"/>
      <c r="C120" s="828" t="s">
        <v>360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47</v>
      </c>
      <c r="AB120" s="793"/>
      <c r="AC120" s="793"/>
      <c r="AD120" s="793"/>
      <c r="AE120" s="794"/>
      <c r="AF120" s="795" t="s">
        <v>47</v>
      </c>
      <c r="AG120" s="793"/>
      <c r="AH120" s="793"/>
      <c r="AI120" s="793"/>
      <c r="AJ120" s="794"/>
      <c r="AK120" s="795" t="s">
        <v>47</v>
      </c>
      <c r="AL120" s="793"/>
      <c r="AM120" s="793"/>
      <c r="AN120" s="793"/>
      <c r="AO120" s="794"/>
      <c r="AP120" s="837" t="s">
        <v>47</v>
      </c>
      <c r="AQ120" s="838"/>
      <c r="AR120" s="838"/>
      <c r="AS120" s="838"/>
      <c r="AT120" s="839"/>
      <c r="AU120" s="893" t="s">
        <v>384</v>
      </c>
      <c r="AV120" s="894"/>
      <c r="AW120" s="894"/>
      <c r="AX120" s="894"/>
      <c r="AY120" s="895"/>
      <c r="AZ120" s="873" t="s">
        <v>385</v>
      </c>
      <c r="BA120" s="821"/>
      <c r="BB120" s="821"/>
      <c r="BC120" s="821"/>
      <c r="BD120" s="821"/>
      <c r="BE120" s="821"/>
      <c r="BF120" s="821"/>
      <c r="BG120" s="821"/>
      <c r="BH120" s="821"/>
      <c r="BI120" s="821"/>
      <c r="BJ120" s="821"/>
      <c r="BK120" s="821"/>
      <c r="BL120" s="821"/>
      <c r="BM120" s="821"/>
      <c r="BN120" s="821"/>
      <c r="BO120" s="821"/>
      <c r="BP120" s="822"/>
      <c r="BQ120" s="874">
        <v>5293137</v>
      </c>
      <c r="BR120" s="855"/>
      <c r="BS120" s="855"/>
      <c r="BT120" s="855"/>
      <c r="BU120" s="855"/>
      <c r="BV120" s="855">
        <v>6799173</v>
      </c>
      <c r="BW120" s="855"/>
      <c r="BX120" s="855"/>
      <c r="BY120" s="855"/>
      <c r="BZ120" s="855"/>
      <c r="CA120" s="855">
        <v>7195108</v>
      </c>
      <c r="CB120" s="855"/>
      <c r="CC120" s="855"/>
      <c r="CD120" s="855"/>
      <c r="CE120" s="855"/>
      <c r="CF120" s="879">
        <v>56.9</v>
      </c>
      <c r="CG120" s="880"/>
      <c r="CH120" s="880"/>
      <c r="CI120" s="880"/>
      <c r="CJ120" s="880"/>
      <c r="CK120" s="881" t="s">
        <v>386</v>
      </c>
      <c r="CL120" s="865"/>
      <c r="CM120" s="865"/>
      <c r="CN120" s="865"/>
      <c r="CO120" s="866"/>
      <c r="CP120" s="885" t="s">
        <v>321</v>
      </c>
      <c r="CQ120" s="886"/>
      <c r="CR120" s="886"/>
      <c r="CS120" s="886"/>
      <c r="CT120" s="886"/>
      <c r="CU120" s="886"/>
      <c r="CV120" s="886"/>
      <c r="CW120" s="886"/>
      <c r="CX120" s="886"/>
      <c r="CY120" s="886"/>
      <c r="CZ120" s="886"/>
      <c r="DA120" s="886"/>
      <c r="DB120" s="886"/>
      <c r="DC120" s="886"/>
      <c r="DD120" s="886"/>
      <c r="DE120" s="886"/>
      <c r="DF120" s="887"/>
      <c r="DG120" s="874" t="s">
        <v>47</v>
      </c>
      <c r="DH120" s="855"/>
      <c r="DI120" s="855"/>
      <c r="DJ120" s="855"/>
      <c r="DK120" s="855"/>
      <c r="DL120" s="855" t="s">
        <v>47</v>
      </c>
      <c r="DM120" s="855"/>
      <c r="DN120" s="855"/>
      <c r="DO120" s="855"/>
      <c r="DP120" s="855"/>
      <c r="DQ120" s="855" t="s">
        <v>47</v>
      </c>
      <c r="DR120" s="855"/>
      <c r="DS120" s="855"/>
      <c r="DT120" s="855"/>
      <c r="DU120" s="855"/>
      <c r="DV120" s="856" t="s">
        <v>47</v>
      </c>
      <c r="DW120" s="856"/>
      <c r="DX120" s="856"/>
      <c r="DY120" s="856"/>
      <c r="DZ120" s="857"/>
    </row>
    <row r="121" spans="1:130" s="224" customFormat="1" ht="26.25" customHeight="1" x14ac:dyDescent="0.25">
      <c r="A121" s="833"/>
      <c r="B121" s="834"/>
      <c r="C121" s="876" t="s">
        <v>387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183428</v>
      </c>
      <c r="AB121" s="793"/>
      <c r="AC121" s="793"/>
      <c r="AD121" s="793"/>
      <c r="AE121" s="794"/>
      <c r="AF121" s="795">
        <v>179827</v>
      </c>
      <c r="AG121" s="793"/>
      <c r="AH121" s="793"/>
      <c r="AI121" s="793"/>
      <c r="AJ121" s="794"/>
      <c r="AK121" s="795">
        <v>176227</v>
      </c>
      <c r="AL121" s="793"/>
      <c r="AM121" s="793"/>
      <c r="AN121" s="793"/>
      <c r="AO121" s="794"/>
      <c r="AP121" s="837">
        <v>1.4</v>
      </c>
      <c r="AQ121" s="838"/>
      <c r="AR121" s="838"/>
      <c r="AS121" s="838"/>
      <c r="AT121" s="839"/>
      <c r="AU121" s="896"/>
      <c r="AV121" s="897"/>
      <c r="AW121" s="897"/>
      <c r="AX121" s="897"/>
      <c r="AY121" s="898"/>
      <c r="AZ121" s="828" t="s">
        <v>388</v>
      </c>
      <c r="BA121" s="765"/>
      <c r="BB121" s="765"/>
      <c r="BC121" s="765"/>
      <c r="BD121" s="765"/>
      <c r="BE121" s="765"/>
      <c r="BF121" s="765"/>
      <c r="BG121" s="765"/>
      <c r="BH121" s="765"/>
      <c r="BI121" s="765"/>
      <c r="BJ121" s="765"/>
      <c r="BK121" s="765"/>
      <c r="BL121" s="765"/>
      <c r="BM121" s="765"/>
      <c r="BN121" s="765"/>
      <c r="BO121" s="765"/>
      <c r="BP121" s="766"/>
      <c r="BQ121" s="829">
        <v>3441239</v>
      </c>
      <c r="BR121" s="830"/>
      <c r="BS121" s="830"/>
      <c r="BT121" s="830"/>
      <c r="BU121" s="830"/>
      <c r="BV121" s="830">
        <v>3689032</v>
      </c>
      <c r="BW121" s="830"/>
      <c r="BX121" s="830"/>
      <c r="BY121" s="830"/>
      <c r="BZ121" s="830"/>
      <c r="CA121" s="830">
        <v>3797732</v>
      </c>
      <c r="CB121" s="830"/>
      <c r="CC121" s="830"/>
      <c r="CD121" s="830"/>
      <c r="CE121" s="830"/>
      <c r="CF121" s="888">
        <v>30</v>
      </c>
      <c r="CG121" s="889"/>
      <c r="CH121" s="889"/>
      <c r="CI121" s="889"/>
      <c r="CJ121" s="889"/>
      <c r="CK121" s="882"/>
      <c r="CL121" s="868"/>
      <c r="CM121" s="868"/>
      <c r="CN121" s="868"/>
      <c r="CO121" s="869"/>
      <c r="CP121" s="848" t="s">
        <v>320</v>
      </c>
      <c r="CQ121" s="849"/>
      <c r="CR121" s="849"/>
      <c r="CS121" s="849"/>
      <c r="CT121" s="849"/>
      <c r="CU121" s="849"/>
      <c r="CV121" s="849"/>
      <c r="CW121" s="849"/>
      <c r="CX121" s="849"/>
      <c r="CY121" s="849"/>
      <c r="CZ121" s="849"/>
      <c r="DA121" s="849"/>
      <c r="DB121" s="849"/>
      <c r="DC121" s="849"/>
      <c r="DD121" s="849"/>
      <c r="DE121" s="849"/>
      <c r="DF121" s="850"/>
      <c r="DG121" s="829" t="s">
        <v>47</v>
      </c>
      <c r="DH121" s="830"/>
      <c r="DI121" s="830"/>
      <c r="DJ121" s="830"/>
      <c r="DK121" s="830"/>
      <c r="DL121" s="830" t="s">
        <v>47</v>
      </c>
      <c r="DM121" s="830"/>
      <c r="DN121" s="830"/>
      <c r="DO121" s="830"/>
      <c r="DP121" s="830"/>
      <c r="DQ121" s="830" t="s">
        <v>47</v>
      </c>
      <c r="DR121" s="830"/>
      <c r="DS121" s="830"/>
      <c r="DT121" s="830"/>
      <c r="DU121" s="830"/>
      <c r="DV121" s="807" t="s">
        <v>47</v>
      </c>
      <c r="DW121" s="807"/>
      <c r="DX121" s="807"/>
      <c r="DY121" s="807"/>
      <c r="DZ121" s="808"/>
    </row>
    <row r="122" spans="1:130" s="224" customFormat="1" ht="26.25" customHeight="1" x14ac:dyDescent="0.25">
      <c r="A122" s="833"/>
      <c r="B122" s="834"/>
      <c r="C122" s="828" t="s">
        <v>370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v>
      </c>
      <c r="AB122" s="793"/>
      <c r="AC122" s="793"/>
      <c r="AD122" s="793"/>
      <c r="AE122" s="794"/>
      <c r="AF122" s="795" t="s">
        <v>47</v>
      </c>
      <c r="AG122" s="793"/>
      <c r="AH122" s="793"/>
      <c r="AI122" s="793"/>
      <c r="AJ122" s="794"/>
      <c r="AK122" s="795" t="s">
        <v>47</v>
      </c>
      <c r="AL122" s="793"/>
      <c r="AM122" s="793"/>
      <c r="AN122" s="793"/>
      <c r="AO122" s="794"/>
      <c r="AP122" s="837" t="s">
        <v>47</v>
      </c>
      <c r="AQ122" s="838"/>
      <c r="AR122" s="838"/>
      <c r="AS122" s="838"/>
      <c r="AT122" s="839"/>
      <c r="AU122" s="896"/>
      <c r="AV122" s="897"/>
      <c r="AW122" s="897"/>
      <c r="AX122" s="897"/>
      <c r="AY122" s="898"/>
      <c r="AZ122" s="851" t="s">
        <v>389</v>
      </c>
      <c r="BA122" s="852"/>
      <c r="BB122" s="852"/>
      <c r="BC122" s="852"/>
      <c r="BD122" s="852"/>
      <c r="BE122" s="852"/>
      <c r="BF122" s="852"/>
      <c r="BG122" s="852"/>
      <c r="BH122" s="852"/>
      <c r="BI122" s="852"/>
      <c r="BJ122" s="852"/>
      <c r="BK122" s="852"/>
      <c r="BL122" s="852"/>
      <c r="BM122" s="852"/>
      <c r="BN122" s="852"/>
      <c r="BO122" s="852"/>
      <c r="BP122" s="853"/>
      <c r="BQ122" s="892">
        <v>16238069</v>
      </c>
      <c r="BR122" s="858"/>
      <c r="BS122" s="858"/>
      <c r="BT122" s="858"/>
      <c r="BU122" s="858"/>
      <c r="BV122" s="858">
        <v>17173846</v>
      </c>
      <c r="BW122" s="858"/>
      <c r="BX122" s="858"/>
      <c r="BY122" s="858"/>
      <c r="BZ122" s="858"/>
      <c r="CA122" s="858">
        <v>17346010</v>
      </c>
      <c r="CB122" s="858"/>
      <c r="CC122" s="858"/>
      <c r="CD122" s="858"/>
      <c r="CE122" s="858"/>
      <c r="CF122" s="859">
        <v>137.19999999999999</v>
      </c>
      <c r="CG122" s="860"/>
      <c r="CH122" s="860"/>
      <c r="CI122" s="860"/>
      <c r="CJ122" s="860"/>
      <c r="CK122" s="882"/>
      <c r="CL122" s="868"/>
      <c r="CM122" s="868"/>
      <c r="CN122" s="868"/>
      <c r="CO122" s="869"/>
      <c r="CP122" s="848" t="s">
        <v>319</v>
      </c>
      <c r="CQ122" s="849"/>
      <c r="CR122" s="849"/>
      <c r="CS122" s="849"/>
      <c r="CT122" s="849"/>
      <c r="CU122" s="849"/>
      <c r="CV122" s="849"/>
      <c r="CW122" s="849"/>
      <c r="CX122" s="849"/>
      <c r="CY122" s="849"/>
      <c r="CZ122" s="849"/>
      <c r="DA122" s="849"/>
      <c r="DB122" s="849"/>
      <c r="DC122" s="849"/>
      <c r="DD122" s="849"/>
      <c r="DE122" s="849"/>
      <c r="DF122" s="850"/>
      <c r="DG122" s="829" t="s">
        <v>47</v>
      </c>
      <c r="DH122" s="830"/>
      <c r="DI122" s="830"/>
      <c r="DJ122" s="830"/>
      <c r="DK122" s="830"/>
      <c r="DL122" s="830" t="s">
        <v>47</v>
      </c>
      <c r="DM122" s="830"/>
      <c r="DN122" s="830"/>
      <c r="DO122" s="830"/>
      <c r="DP122" s="830"/>
      <c r="DQ122" s="830" t="s">
        <v>47</v>
      </c>
      <c r="DR122" s="830"/>
      <c r="DS122" s="830"/>
      <c r="DT122" s="830"/>
      <c r="DU122" s="830"/>
      <c r="DV122" s="807" t="s">
        <v>47</v>
      </c>
      <c r="DW122" s="807"/>
      <c r="DX122" s="807"/>
      <c r="DY122" s="807"/>
      <c r="DZ122" s="808"/>
    </row>
    <row r="123" spans="1:130" s="224" customFormat="1" ht="26.25" customHeight="1" x14ac:dyDescent="0.25">
      <c r="A123" s="833"/>
      <c r="B123" s="834"/>
      <c r="C123" s="828" t="s">
        <v>376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v>
      </c>
      <c r="AB123" s="793"/>
      <c r="AC123" s="793"/>
      <c r="AD123" s="793"/>
      <c r="AE123" s="794"/>
      <c r="AF123" s="795" t="s">
        <v>47</v>
      </c>
      <c r="AG123" s="793"/>
      <c r="AH123" s="793"/>
      <c r="AI123" s="793"/>
      <c r="AJ123" s="794"/>
      <c r="AK123" s="795" t="s">
        <v>47</v>
      </c>
      <c r="AL123" s="793"/>
      <c r="AM123" s="793"/>
      <c r="AN123" s="793"/>
      <c r="AO123" s="794"/>
      <c r="AP123" s="837" t="s">
        <v>47</v>
      </c>
      <c r="AQ123" s="838"/>
      <c r="AR123" s="838"/>
      <c r="AS123" s="838"/>
      <c r="AT123" s="839"/>
      <c r="AU123" s="899"/>
      <c r="AV123" s="900"/>
      <c r="AW123" s="900"/>
      <c r="AX123" s="900"/>
      <c r="AY123" s="900"/>
      <c r="AZ123" s="245" t="s">
        <v>104</v>
      </c>
      <c r="BA123" s="245"/>
      <c r="BB123" s="245"/>
      <c r="BC123" s="245"/>
      <c r="BD123" s="245"/>
      <c r="BE123" s="245"/>
      <c r="BF123" s="245"/>
      <c r="BG123" s="245"/>
      <c r="BH123" s="245"/>
      <c r="BI123" s="245"/>
      <c r="BJ123" s="245"/>
      <c r="BK123" s="245"/>
      <c r="BL123" s="245"/>
      <c r="BM123" s="245"/>
      <c r="BN123" s="245"/>
      <c r="BO123" s="890" t="s">
        <v>390</v>
      </c>
      <c r="BP123" s="891"/>
      <c r="BQ123" s="845">
        <v>24972445</v>
      </c>
      <c r="BR123" s="846"/>
      <c r="BS123" s="846"/>
      <c r="BT123" s="846"/>
      <c r="BU123" s="846"/>
      <c r="BV123" s="846">
        <v>27662051</v>
      </c>
      <c r="BW123" s="846"/>
      <c r="BX123" s="846"/>
      <c r="BY123" s="846"/>
      <c r="BZ123" s="846"/>
      <c r="CA123" s="846">
        <v>28338850</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3">
      <c r="A124" s="833"/>
      <c r="B124" s="834"/>
      <c r="C124" s="828" t="s">
        <v>379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v>
      </c>
      <c r="AB124" s="793"/>
      <c r="AC124" s="793"/>
      <c r="AD124" s="793"/>
      <c r="AE124" s="794"/>
      <c r="AF124" s="795" t="s">
        <v>47</v>
      </c>
      <c r="AG124" s="793"/>
      <c r="AH124" s="793"/>
      <c r="AI124" s="793"/>
      <c r="AJ124" s="794"/>
      <c r="AK124" s="795" t="s">
        <v>47</v>
      </c>
      <c r="AL124" s="793"/>
      <c r="AM124" s="793"/>
      <c r="AN124" s="793"/>
      <c r="AO124" s="794"/>
      <c r="AP124" s="837" t="s">
        <v>47</v>
      </c>
      <c r="AQ124" s="838"/>
      <c r="AR124" s="838"/>
      <c r="AS124" s="838"/>
      <c r="AT124" s="839"/>
      <c r="AU124" s="840" t="s">
        <v>391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47</v>
      </c>
      <c r="BR124" s="844"/>
      <c r="BS124" s="844"/>
      <c r="BT124" s="844"/>
      <c r="BU124" s="844"/>
      <c r="BV124" s="844" t="s">
        <v>47</v>
      </c>
      <c r="BW124" s="844"/>
      <c r="BX124" s="844"/>
      <c r="BY124" s="844"/>
      <c r="BZ124" s="844"/>
      <c r="CA124" s="844" t="s">
        <v>47</v>
      </c>
      <c r="CB124" s="844"/>
      <c r="CC124" s="844"/>
      <c r="CD124" s="844"/>
      <c r="CE124" s="844"/>
      <c r="CF124" s="739"/>
      <c r="CG124" s="740"/>
      <c r="CH124" s="740"/>
      <c r="CI124" s="740"/>
      <c r="CJ124" s="875"/>
      <c r="CK124" s="883"/>
      <c r="CL124" s="883"/>
      <c r="CM124" s="883"/>
      <c r="CN124" s="883"/>
      <c r="CO124" s="884"/>
      <c r="CP124" s="848" t="s">
        <v>392</v>
      </c>
      <c r="CQ124" s="849"/>
      <c r="CR124" s="849"/>
      <c r="CS124" s="849"/>
      <c r="CT124" s="849"/>
      <c r="CU124" s="849"/>
      <c r="CV124" s="849"/>
      <c r="CW124" s="849"/>
      <c r="CX124" s="849"/>
      <c r="CY124" s="849"/>
      <c r="CZ124" s="849"/>
      <c r="DA124" s="849"/>
      <c r="DB124" s="849"/>
      <c r="DC124" s="849"/>
      <c r="DD124" s="849"/>
      <c r="DE124" s="849"/>
      <c r="DF124" s="850"/>
      <c r="DG124" s="776" t="s">
        <v>47</v>
      </c>
      <c r="DH124" s="777"/>
      <c r="DI124" s="777"/>
      <c r="DJ124" s="777"/>
      <c r="DK124" s="778"/>
      <c r="DL124" s="779" t="s">
        <v>47</v>
      </c>
      <c r="DM124" s="777"/>
      <c r="DN124" s="777"/>
      <c r="DO124" s="777"/>
      <c r="DP124" s="778"/>
      <c r="DQ124" s="779" t="s">
        <v>47</v>
      </c>
      <c r="DR124" s="777"/>
      <c r="DS124" s="777"/>
      <c r="DT124" s="777"/>
      <c r="DU124" s="778"/>
      <c r="DV124" s="861" t="s">
        <v>47</v>
      </c>
      <c r="DW124" s="862"/>
      <c r="DX124" s="862"/>
      <c r="DY124" s="862"/>
      <c r="DZ124" s="863"/>
    </row>
    <row r="125" spans="1:130" s="224" customFormat="1" ht="26.25" customHeight="1" x14ac:dyDescent="0.25">
      <c r="A125" s="833"/>
      <c r="B125" s="834"/>
      <c r="C125" s="828" t="s">
        <v>381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v>
      </c>
      <c r="AB125" s="793"/>
      <c r="AC125" s="793"/>
      <c r="AD125" s="793"/>
      <c r="AE125" s="794"/>
      <c r="AF125" s="795" t="s">
        <v>47</v>
      </c>
      <c r="AG125" s="793"/>
      <c r="AH125" s="793"/>
      <c r="AI125" s="793"/>
      <c r="AJ125" s="794"/>
      <c r="AK125" s="795" t="s">
        <v>47</v>
      </c>
      <c r="AL125" s="793"/>
      <c r="AM125" s="793"/>
      <c r="AN125" s="793"/>
      <c r="AO125" s="794"/>
      <c r="AP125" s="837" t="s">
        <v>47</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393</v>
      </c>
      <c r="CL125" s="865"/>
      <c r="CM125" s="865"/>
      <c r="CN125" s="865"/>
      <c r="CO125" s="866"/>
      <c r="CP125" s="873" t="s">
        <v>394</v>
      </c>
      <c r="CQ125" s="821"/>
      <c r="CR125" s="821"/>
      <c r="CS125" s="821"/>
      <c r="CT125" s="821"/>
      <c r="CU125" s="821"/>
      <c r="CV125" s="821"/>
      <c r="CW125" s="821"/>
      <c r="CX125" s="821"/>
      <c r="CY125" s="821"/>
      <c r="CZ125" s="821"/>
      <c r="DA125" s="821"/>
      <c r="DB125" s="821"/>
      <c r="DC125" s="821"/>
      <c r="DD125" s="821"/>
      <c r="DE125" s="821"/>
      <c r="DF125" s="822"/>
      <c r="DG125" s="874" t="s">
        <v>47</v>
      </c>
      <c r="DH125" s="855"/>
      <c r="DI125" s="855"/>
      <c r="DJ125" s="855"/>
      <c r="DK125" s="855"/>
      <c r="DL125" s="855" t="s">
        <v>47</v>
      </c>
      <c r="DM125" s="855"/>
      <c r="DN125" s="855"/>
      <c r="DO125" s="855"/>
      <c r="DP125" s="855"/>
      <c r="DQ125" s="855" t="s">
        <v>47</v>
      </c>
      <c r="DR125" s="855"/>
      <c r="DS125" s="855"/>
      <c r="DT125" s="855"/>
      <c r="DU125" s="855"/>
      <c r="DV125" s="856" t="s">
        <v>47</v>
      </c>
      <c r="DW125" s="856"/>
      <c r="DX125" s="856"/>
      <c r="DY125" s="856"/>
      <c r="DZ125" s="857"/>
    </row>
    <row r="126" spans="1:130" s="224" customFormat="1" ht="26.25" customHeight="1" thickBot="1" x14ac:dyDescent="0.3">
      <c r="A126" s="833"/>
      <c r="B126" s="834"/>
      <c r="C126" s="828" t="s">
        <v>383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v>
      </c>
      <c r="AB126" s="793"/>
      <c r="AC126" s="793"/>
      <c r="AD126" s="793"/>
      <c r="AE126" s="794"/>
      <c r="AF126" s="795" t="s">
        <v>47</v>
      </c>
      <c r="AG126" s="793"/>
      <c r="AH126" s="793"/>
      <c r="AI126" s="793"/>
      <c r="AJ126" s="794"/>
      <c r="AK126" s="795" t="s">
        <v>47</v>
      </c>
      <c r="AL126" s="793"/>
      <c r="AM126" s="793"/>
      <c r="AN126" s="793"/>
      <c r="AO126" s="794"/>
      <c r="AP126" s="837" t="s">
        <v>47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395</v>
      </c>
      <c r="CQ126" s="765"/>
      <c r="CR126" s="765"/>
      <c r="CS126" s="765"/>
      <c r="CT126" s="765"/>
      <c r="CU126" s="765"/>
      <c r="CV126" s="765"/>
      <c r="CW126" s="765"/>
      <c r="CX126" s="765"/>
      <c r="CY126" s="765"/>
      <c r="CZ126" s="765"/>
      <c r="DA126" s="765"/>
      <c r="DB126" s="765"/>
      <c r="DC126" s="765"/>
      <c r="DD126" s="765"/>
      <c r="DE126" s="765"/>
      <c r="DF126" s="766"/>
      <c r="DG126" s="829" t="s">
        <v>47</v>
      </c>
      <c r="DH126" s="830"/>
      <c r="DI126" s="830"/>
      <c r="DJ126" s="830"/>
      <c r="DK126" s="830"/>
      <c r="DL126" s="830" t="s">
        <v>47</v>
      </c>
      <c r="DM126" s="830"/>
      <c r="DN126" s="830"/>
      <c r="DO126" s="830"/>
      <c r="DP126" s="830"/>
      <c r="DQ126" s="830" t="s">
        <v>47</v>
      </c>
      <c r="DR126" s="830"/>
      <c r="DS126" s="830"/>
      <c r="DT126" s="830"/>
      <c r="DU126" s="830"/>
      <c r="DV126" s="807" t="s">
        <v>47</v>
      </c>
      <c r="DW126" s="807"/>
      <c r="DX126" s="807"/>
      <c r="DY126" s="807"/>
      <c r="DZ126" s="808"/>
    </row>
    <row r="127" spans="1:130" s="224" customFormat="1" ht="26.25" customHeight="1" x14ac:dyDescent="0.25">
      <c r="A127" s="835"/>
      <c r="B127" s="836"/>
      <c r="C127" s="851" t="s">
        <v>396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47</v>
      </c>
      <c r="AB127" s="793"/>
      <c r="AC127" s="793"/>
      <c r="AD127" s="793"/>
      <c r="AE127" s="794"/>
      <c r="AF127" s="795" t="s">
        <v>47</v>
      </c>
      <c r="AG127" s="793"/>
      <c r="AH127" s="793"/>
      <c r="AI127" s="793"/>
      <c r="AJ127" s="794"/>
      <c r="AK127" s="795" t="s">
        <v>47</v>
      </c>
      <c r="AL127" s="793"/>
      <c r="AM127" s="793"/>
      <c r="AN127" s="793"/>
      <c r="AO127" s="794"/>
      <c r="AP127" s="837" t="s">
        <v>47</v>
      </c>
      <c r="AQ127" s="838"/>
      <c r="AR127" s="838"/>
      <c r="AS127" s="838"/>
      <c r="AT127" s="839"/>
      <c r="AU127" s="226"/>
      <c r="AV127" s="226"/>
      <c r="AW127" s="226"/>
      <c r="AX127" s="854" t="s">
        <v>397</v>
      </c>
      <c r="AY127" s="825"/>
      <c r="AZ127" s="825"/>
      <c r="BA127" s="825"/>
      <c r="BB127" s="825"/>
      <c r="BC127" s="825"/>
      <c r="BD127" s="825"/>
      <c r="BE127" s="826"/>
      <c r="BF127" s="824" t="s">
        <v>398</v>
      </c>
      <c r="BG127" s="825"/>
      <c r="BH127" s="825"/>
      <c r="BI127" s="825"/>
      <c r="BJ127" s="825"/>
      <c r="BK127" s="825"/>
      <c r="BL127" s="826"/>
      <c r="BM127" s="824" t="s">
        <v>399</v>
      </c>
      <c r="BN127" s="825"/>
      <c r="BO127" s="825"/>
      <c r="BP127" s="825"/>
      <c r="BQ127" s="825"/>
      <c r="BR127" s="825"/>
      <c r="BS127" s="826"/>
      <c r="BT127" s="824" t="s">
        <v>400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401</v>
      </c>
      <c r="CQ127" s="765"/>
      <c r="CR127" s="765"/>
      <c r="CS127" s="765"/>
      <c r="CT127" s="765"/>
      <c r="CU127" s="765"/>
      <c r="CV127" s="765"/>
      <c r="CW127" s="765"/>
      <c r="CX127" s="765"/>
      <c r="CY127" s="765"/>
      <c r="CZ127" s="765"/>
      <c r="DA127" s="765"/>
      <c r="DB127" s="765"/>
      <c r="DC127" s="765"/>
      <c r="DD127" s="765"/>
      <c r="DE127" s="765"/>
      <c r="DF127" s="766"/>
      <c r="DG127" s="829" t="s">
        <v>47</v>
      </c>
      <c r="DH127" s="830"/>
      <c r="DI127" s="830"/>
      <c r="DJ127" s="830"/>
      <c r="DK127" s="830"/>
      <c r="DL127" s="830" t="s">
        <v>47</v>
      </c>
      <c r="DM127" s="830"/>
      <c r="DN127" s="830"/>
      <c r="DO127" s="830"/>
      <c r="DP127" s="830"/>
      <c r="DQ127" s="830" t="s">
        <v>47</v>
      </c>
      <c r="DR127" s="830"/>
      <c r="DS127" s="830"/>
      <c r="DT127" s="830"/>
      <c r="DU127" s="830"/>
      <c r="DV127" s="807" t="s">
        <v>47</v>
      </c>
      <c r="DW127" s="807"/>
      <c r="DX127" s="807"/>
      <c r="DY127" s="807"/>
      <c r="DZ127" s="808"/>
    </row>
    <row r="128" spans="1:130" s="224" customFormat="1" ht="26.25" customHeight="1" thickBot="1" x14ac:dyDescent="0.3">
      <c r="A128" s="809" t="s">
        <v>402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403</v>
      </c>
      <c r="X128" s="811"/>
      <c r="Y128" s="811"/>
      <c r="Z128" s="812"/>
      <c r="AA128" s="813">
        <v>276780</v>
      </c>
      <c r="AB128" s="814"/>
      <c r="AC128" s="814"/>
      <c r="AD128" s="814"/>
      <c r="AE128" s="815"/>
      <c r="AF128" s="816">
        <v>304585</v>
      </c>
      <c r="AG128" s="814"/>
      <c r="AH128" s="814"/>
      <c r="AI128" s="814"/>
      <c r="AJ128" s="815"/>
      <c r="AK128" s="816">
        <v>267207</v>
      </c>
      <c r="AL128" s="814"/>
      <c r="AM128" s="814"/>
      <c r="AN128" s="814"/>
      <c r="AO128" s="815"/>
      <c r="AP128" s="817"/>
      <c r="AQ128" s="818"/>
      <c r="AR128" s="818"/>
      <c r="AS128" s="818"/>
      <c r="AT128" s="819"/>
      <c r="AU128" s="226"/>
      <c r="AV128" s="226"/>
      <c r="AW128" s="226"/>
      <c r="AX128" s="820" t="s">
        <v>404</v>
      </c>
      <c r="AY128" s="821"/>
      <c r="AZ128" s="821"/>
      <c r="BA128" s="821"/>
      <c r="BB128" s="821"/>
      <c r="BC128" s="821"/>
      <c r="BD128" s="821"/>
      <c r="BE128" s="822"/>
      <c r="BF128" s="799" t="s">
        <v>47</v>
      </c>
      <c r="BG128" s="800"/>
      <c r="BH128" s="800"/>
      <c r="BI128" s="800"/>
      <c r="BJ128" s="800"/>
      <c r="BK128" s="800"/>
      <c r="BL128" s="823"/>
      <c r="BM128" s="799">
        <v>12.86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405</v>
      </c>
      <c r="CQ128" s="743"/>
      <c r="CR128" s="743"/>
      <c r="CS128" s="743"/>
      <c r="CT128" s="743"/>
      <c r="CU128" s="743"/>
      <c r="CV128" s="743"/>
      <c r="CW128" s="743"/>
      <c r="CX128" s="743"/>
      <c r="CY128" s="743"/>
      <c r="CZ128" s="743"/>
      <c r="DA128" s="743"/>
      <c r="DB128" s="743"/>
      <c r="DC128" s="743"/>
      <c r="DD128" s="743"/>
      <c r="DE128" s="743"/>
      <c r="DF128" s="744"/>
      <c r="DG128" s="803" t="s">
        <v>47</v>
      </c>
      <c r="DH128" s="804"/>
      <c r="DI128" s="804"/>
      <c r="DJ128" s="804"/>
      <c r="DK128" s="804"/>
      <c r="DL128" s="804" t="s">
        <v>47</v>
      </c>
      <c r="DM128" s="804"/>
      <c r="DN128" s="804"/>
      <c r="DO128" s="804"/>
      <c r="DP128" s="804"/>
      <c r="DQ128" s="804" t="s">
        <v>47</v>
      </c>
      <c r="DR128" s="804"/>
      <c r="DS128" s="804"/>
      <c r="DT128" s="804"/>
      <c r="DU128" s="804"/>
      <c r="DV128" s="805" t="s">
        <v>47</v>
      </c>
      <c r="DW128" s="805"/>
      <c r="DX128" s="805"/>
      <c r="DY128" s="805"/>
      <c r="DZ128" s="806"/>
    </row>
    <row r="129" spans="1:131" s="224" customFormat="1" ht="26.25" customHeight="1" x14ac:dyDescent="0.25">
      <c r="A129" s="787" t="s">
        <v>28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406</v>
      </c>
      <c r="X129" s="790"/>
      <c r="Y129" s="790"/>
      <c r="Z129" s="791"/>
      <c r="AA129" s="792">
        <v>13406215</v>
      </c>
      <c r="AB129" s="793"/>
      <c r="AC129" s="793"/>
      <c r="AD129" s="793"/>
      <c r="AE129" s="794"/>
      <c r="AF129" s="795">
        <v>14220798</v>
      </c>
      <c r="AG129" s="793"/>
      <c r="AH129" s="793"/>
      <c r="AI129" s="793"/>
      <c r="AJ129" s="794"/>
      <c r="AK129" s="795">
        <v>13943013</v>
      </c>
      <c r="AL129" s="793"/>
      <c r="AM129" s="793"/>
      <c r="AN129" s="793"/>
      <c r="AO129" s="794"/>
      <c r="AP129" s="796"/>
      <c r="AQ129" s="797"/>
      <c r="AR129" s="797"/>
      <c r="AS129" s="797"/>
      <c r="AT129" s="798"/>
      <c r="AU129" s="227"/>
      <c r="AV129" s="227"/>
      <c r="AW129" s="227"/>
      <c r="AX129" s="764" t="s">
        <v>407</v>
      </c>
      <c r="AY129" s="765"/>
      <c r="AZ129" s="765"/>
      <c r="BA129" s="765"/>
      <c r="BB129" s="765"/>
      <c r="BC129" s="765"/>
      <c r="BD129" s="765"/>
      <c r="BE129" s="766"/>
      <c r="BF129" s="783" t="s">
        <v>47</v>
      </c>
      <c r="BG129" s="784"/>
      <c r="BH129" s="784"/>
      <c r="BI129" s="784"/>
      <c r="BJ129" s="784"/>
      <c r="BK129" s="784"/>
      <c r="BL129" s="785"/>
      <c r="BM129" s="783">
        <v>17.86</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5">
      <c r="A130" s="787" t="s">
        <v>408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409</v>
      </c>
      <c r="X130" s="790"/>
      <c r="Y130" s="790"/>
      <c r="Z130" s="791"/>
      <c r="AA130" s="792">
        <v>1327773</v>
      </c>
      <c r="AB130" s="793"/>
      <c r="AC130" s="793"/>
      <c r="AD130" s="793"/>
      <c r="AE130" s="794"/>
      <c r="AF130" s="795">
        <v>1301606</v>
      </c>
      <c r="AG130" s="793"/>
      <c r="AH130" s="793"/>
      <c r="AI130" s="793"/>
      <c r="AJ130" s="794"/>
      <c r="AK130" s="795">
        <v>1304592</v>
      </c>
      <c r="AL130" s="793"/>
      <c r="AM130" s="793"/>
      <c r="AN130" s="793"/>
      <c r="AO130" s="794"/>
      <c r="AP130" s="796"/>
      <c r="AQ130" s="797"/>
      <c r="AR130" s="797"/>
      <c r="AS130" s="797"/>
      <c r="AT130" s="798"/>
      <c r="AU130" s="227"/>
      <c r="AV130" s="227"/>
      <c r="AW130" s="227"/>
      <c r="AX130" s="764" t="s">
        <v>410</v>
      </c>
      <c r="AY130" s="765"/>
      <c r="AZ130" s="765"/>
      <c r="BA130" s="765"/>
      <c r="BB130" s="765"/>
      <c r="BC130" s="765"/>
      <c r="BD130" s="765"/>
      <c r="BE130" s="766"/>
      <c r="BF130" s="767">
        <v>6.4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3">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411</v>
      </c>
      <c r="X131" s="774"/>
      <c r="Y131" s="774"/>
      <c r="Z131" s="775"/>
      <c r="AA131" s="776">
        <v>12078442</v>
      </c>
      <c r="AB131" s="777"/>
      <c r="AC131" s="777"/>
      <c r="AD131" s="777"/>
      <c r="AE131" s="778"/>
      <c r="AF131" s="779">
        <v>12919192</v>
      </c>
      <c r="AG131" s="777"/>
      <c r="AH131" s="777"/>
      <c r="AI131" s="777"/>
      <c r="AJ131" s="778"/>
      <c r="AK131" s="779">
        <v>12638421</v>
      </c>
      <c r="AL131" s="777"/>
      <c r="AM131" s="777"/>
      <c r="AN131" s="777"/>
      <c r="AO131" s="778"/>
      <c r="AP131" s="780"/>
      <c r="AQ131" s="781"/>
      <c r="AR131" s="781"/>
      <c r="AS131" s="781"/>
      <c r="AT131" s="782"/>
      <c r="AU131" s="227"/>
      <c r="AV131" s="227"/>
      <c r="AW131" s="227"/>
      <c r="AX131" s="742" t="s">
        <v>412</v>
      </c>
      <c r="AY131" s="743"/>
      <c r="AZ131" s="743"/>
      <c r="BA131" s="743"/>
      <c r="BB131" s="743"/>
      <c r="BC131" s="743"/>
      <c r="BD131" s="743"/>
      <c r="BE131" s="744"/>
      <c r="BF131" s="745" t="s">
        <v>47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5">
      <c r="A132" s="751" t="s">
        <v>413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414</v>
      </c>
      <c r="W132" s="755"/>
      <c r="X132" s="755"/>
      <c r="Y132" s="755"/>
      <c r="Z132" s="756"/>
      <c r="AA132" s="757">
        <v>6.6255482289999996</v>
      </c>
      <c r="AB132" s="758"/>
      <c r="AC132" s="758"/>
      <c r="AD132" s="758"/>
      <c r="AE132" s="759"/>
      <c r="AF132" s="760">
        <v>6.3893392090000001</v>
      </c>
      <c r="AG132" s="758"/>
      <c r="AH132" s="758"/>
      <c r="AI132" s="758"/>
      <c r="AJ132" s="759"/>
      <c r="AK132" s="760">
        <v>6.3407129739999997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3">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415</v>
      </c>
      <c r="W133" s="734"/>
      <c r="X133" s="734"/>
      <c r="Y133" s="734"/>
      <c r="Z133" s="735"/>
      <c r="AA133" s="736">
        <v>6.8</v>
      </c>
      <c r="AB133" s="737"/>
      <c r="AC133" s="737"/>
      <c r="AD133" s="737"/>
      <c r="AE133" s="738"/>
      <c r="AF133" s="736">
        <v>6.5</v>
      </c>
      <c r="AG133" s="737"/>
      <c r="AH133" s="737"/>
      <c r="AI133" s="737"/>
      <c r="AJ133" s="738"/>
      <c r="AK133" s="736">
        <v>6.4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2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EhkjXCeHeoS3dxcL54ZdsOhU9f9mJmGy63VjLS/iqloiaO2Dfdv2Z4RotIHaQ3Vm3ril2ua4cL8TMIs0LouaQ==" saltValue="SwKSp7b4ztqO3j8p0L29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F8C8-37B1-46BC-9A6E-5FF86BA76852}">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5"/>
  <cols>
    <col min="1" max="120" width="2.796875" style="254" customWidth="1"/>
    <col min="121" max="121" width="0" style="253" hidden="1" customWidth="1"/>
    <col min="122" max="16384" width="9" style="253" hidden="1"/>
  </cols>
  <sheetData>
    <row r="1" spans="1:120" ht="12.75"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3"/>
    </row>
    <row r="17" spans="119:120" ht="12.75" x14ac:dyDescent="0.25">
      <c r="DP17" s="253"/>
    </row>
    <row r="18" spans="119:120" ht="12.75" x14ac:dyDescent="0.25"/>
    <row r="19" spans="119:120" ht="12.75" x14ac:dyDescent="0.25"/>
    <row r="20" spans="119:120" ht="12.75" x14ac:dyDescent="0.25">
      <c r="DO20" s="253"/>
      <c r="DP20" s="253"/>
    </row>
    <row r="21" spans="119:120" ht="12.75" x14ac:dyDescent="0.25">
      <c r="DP21" s="253"/>
    </row>
    <row r="22" spans="119:120" ht="12.75" x14ac:dyDescent="0.25"/>
    <row r="23" spans="119:120" ht="12.75" x14ac:dyDescent="0.25">
      <c r="DO23" s="253"/>
      <c r="DP23" s="253"/>
    </row>
    <row r="24" spans="119:120" ht="12.75" x14ac:dyDescent="0.25">
      <c r="DP24" s="253"/>
    </row>
    <row r="25" spans="119:120" ht="12.75" x14ac:dyDescent="0.25">
      <c r="DP25" s="253"/>
    </row>
    <row r="26" spans="119:120" ht="12.75" x14ac:dyDescent="0.25">
      <c r="DO26" s="253"/>
      <c r="DP26" s="253"/>
    </row>
    <row r="27" spans="119:120" ht="12.75" x14ac:dyDescent="0.25"/>
    <row r="28" spans="119:120" ht="12.75" x14ac:dyDescent="0.25">
      <c r="DO28" s="253"/>
      <c r="DP28" s="253"/>
    </row>
    <row r="29" spans="119:120" ht="12.75" x14ac:dyDescent="0.25">
      <c r="DP29" s="253"/>
    </row>
    <row r="30" spans="119:120" ht="12.75" x14ac:dyDescent="0.25"/>
    <row r="31" spans="119:120" ht="12.75" x14ac:dyDescent="0.25">
      <c r="DO31" s="253"/>
      <c r="DP31" s="253"/>
    </row>
    <row r="32" spans="119:120" ht="12.75" x14ac:dyDescent="0.25"/>
    <row r="33" spans="98:120" ht="12.75" x14ac:dyDescent="0.25">
      <c r="DO33" s="253"/>
      <c r="DP33" s="253"/>
    </row>
    <row r="34" spans="98:120" ht="12.75" x14ac:dyDescent="0.25">
      <c r="DM34" s="253"/>
    </row>
    <row r="35" spans="98:120" ht="12.75" x14ac:dyDescent="0.25">
      <c r="CT35" s="253"/>
      <c r="CU35" s="253"/>
      <c r="CV35" s="253"/>
      <c r="CY35" s="253"/>
      <c r="CZ35" s="253"/>
      <c r="DA35" s="253"/>
      <c r="DD35" s="253"/>
      <c r="DE35" s="253"/>
      <c r="DF35" s="253"/>
      <c r="DI35" s="253"/>
      <c r="DJ35" s="253"/>
      <c r="DK35" s="253"/>
      <c r="DM35" s="253"/>
      <c r="DN35" s="253"/>
      <c r="DO35" s="253"/>
      <c r="DP35" s="253"/>
    </row>
    <row r="36" spans="98:120" ht="12.75" x14ac:dyDescent="0.25"/>
    <row r="37" spans="98:120" ht="12.75" x14ac:dyDescent="0.25">
      <c r="CW37" s="253"/>
      <c r="DB37" s="253"/>
      <c r="DG37" s="253"/>
      <c r="DL37" s="253"/>
      <c r="DP37" s="253"/>
    </row>
    <row r="38" spans="98:120" ht="12.75" x14ac:dyDescent="0.25">
      <c r="CT38" s="253"/>
      <c r="CU38" s="253"/>
      <c r="CV38" s="253"/>
      <c r="CW38" s="253"/>
      <c r="CY38" s="253"/>
      <c r="CZ38" s="253"/>
      <c r="DA38" s="253"/>
      <c r="DB38" s="253"/>
      <c r="DD38" s="253"/>
      <c r="DE38" s="253"/>
      <c r="DF38" s="253"/>
      <c r="DG38" s="253"/>
      <c r="DI38" s="253"/>
      <c r="DJ38" s="253"/>
      <c r="DK38" s="253"/>
      <c r="DL38" s="253"/>
      <c r="DN38" s="253"/>
      <c r="DO38" s="253"/>
      <c r="DP38" s="253"/>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3"/>
      <c r="DO49" s="253"/>
      <c r="DP49" s="253"/>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3"/>
      <c r="CS63" s="253"/>
      <c r="CX63" s="253"/>
      <c r="DC63" s="253"/>
      <c r="DH63" s="253"/>
    </row>
    <row r="64" spans="22:120" ht="12.75" x14ac:dyDescent="0.25">
      <c r="V64" s="253"/>
    </row>
    <row r="65" spans="15:120" ht="12.75" x14ac:dyDescent="0.2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2.75" x14ac:dyDescent="0.25">
      <c r="Q66" s="253"/>
      <c r="S66" s="253"/>
      <c r="U66" s="253"/>
      <c r="DM66" s="253"/>
    </row>
    <row r="67" spans="15:120" ht="12.75" x14ac:dyDescent="0.2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2.75" x14ac:dyDescent="0.25"/>
    <row r="69" spans="15:120" ht="12.75" x14ac:dyDescent="0.25"/>
    <row r="70" spans="15:120" ht="12.75" x14ac:dyDescent="0.25"/>
    <row r="71" spans="15:120" ht="12.75" x14ac:dyDescent="0.25"/>
    <row r="72" spans="15:120" ht="12.75" x14ac:dyDescent="0.25">
      <c r="DP72" s="253"/>
    </row>
    <row r="73" spans="15:120" ht="12.75" x14ac:dyDescent="0.25">
      <c r="DP73" s="253"/>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3"/>
      <c r="CX96" s="253"/>
      <c r="DC96" s="253"/>
      <c r="DH96" s="253"/>
    </row>
    <row r="97" spans="24:120" ht="12.75" x14ac:dyDescent="0.25">
      <c r="CS97" s="253"/>
      <c r="CX97" s="253"/>
      <c r="DC97" s="253"/>
      <c r="DH97" s="253"/>
      <c r="DP97" s="254" t="s">
        <v>416</v>
      </c>
    </row>
    <row r="98" spans="24:120" ht="12.75" hidden="1" x14ac:dyDescent="0.25">
      <c r="CS98" s="253"/>
      <c r="CX98" s="253"/>
      <c r="DC98" s="253"/>
      <c r="DH98" s="253"/>
    </row>
    <row r="99" spans="24:120" ht="12.75" hidden="1" x14ac:dyDescent="0.25">
      <c r="CS99" s="253"/>
      <c r="CX99" s="253"/>
      <c r="DC99" s="253"/>
      <c r="DH99" s="253"/>
    </row>
    <row r="101" spans="24:120" ht="12" hidden="1" customHeight="1" x14ac:dyDescent="0.2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5">
      <c r="CU102" s="253"/>
      <c r="CZ102" s="253"/>
      <c r="DE102" s="253"/>
      <c r="DJ102" s="253"/>
      <c r="DM102" s="253"/>
    </row>
    <row r="103" spans="24:120" ht="12.75" hidden="1" x14ac:dyDescent="0.25">
      <c r="CT103" s="253"/>
      <c r="CV103" s="253"/>
      <c r="CW103" s="253"/>
      <c r="CY103" s="253"/>
      <c r="DA103" s="253"/>
      <c r="DB103" s="253"/>
      <c r="DD103" s="253"/>
      <c r="DF103" s="253"/>
      <c r="DG103" s="253"/>
      <c r="DI103" s="253"/>
      <c r="DK103" s="253"/>
      <c r="DL103" s="253"/>
      <c r="DM103" s="253"/>
      <c r="DN103" s="253"/>
      <c r="DO103" s="253"/>
      <c r="DP103" s="253"/>
    </row>
    <row r="104" spans="24:120" ht="12.75" hidden="1" x14ac:dyDescent="0.25">
      <c r="CV104" s="253"/>
      <c r="CW104" s="253"/>
      <c r="DA104" s="253"/>
      <c r="DB104" s="253"/>
      <c r="DF104" s="253"/>
      <c r="DG104" s="253"/>
      <c r="DK104" s="253"/>
      <c r="DL104" s="253"/>
      <c r="DN104" s="253"/>
      <c r="DO104" s="253"/>
      <c r="DP104" s="253"/>
    </row>
    <row r="105" spans="24:120" ht="12.75" hidden="1" customHeight="1" x14ac:dyDescent="0.25"/>
  </sheetData>
  <sheetProtection algorithmName="SHA-512" hashValue="fFQYCIzZVC863K4UwJvvhy5L8LAlMJPZ1swOiGDk9pcWTZ22mPOD+hOz+TW4dLh2C1qqDWieICWzuYTPppXR4Q==" saltValue="I/TK/9hKn+R9hpTMbi8e6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5"/>
  <cols>
    <col min="1" max="116" width="2.6640625" style="254" customWidth="1"/>
    <col min="117" max="16384" width="9" style="253" hidden="1"/>
  </cols>
  <sheetData>
    <row r="1" spans="2:116" ht="12.75" x14ac:dyDescent="0.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2.75" x14ac:dyDescent="0.25"/>
    <row r="3" spans="2:116" ht="12.75" x14ac:dyDescent="0.25"/>
    <row r="4" spans="2:116" ht="12.75" x14ac:dyDescent="0.2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2.75" x14ac:dyDescent="0.2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2.75" x14ac:dyDescent="0.25"/>
    <row r="20" spans="9:116" ht="12.75" x14ac:dyDescent="0.25"/>
    <row r="21" spans="9:116" ht="12.75" x14ac:dyDescent="0.25">
      <c r="DL21" s="253"/>
    </row>
    <row r="22" spans="9:116" ht="12.75" x14ac:dyDescent="0.25">
      <c r="DI22" s="253"/>
      <c r="DJ22" s="253"/>
      <c r="DK22" s="253"/>
      <c r="DL22" s="253"/>
    </row>
    <row r="23" spans="9:116" ht="12.75" x14ac:dyDescent="0.25">
      <c r="CY23" s="253"/>
      <c r="CZ23" s="253"/>
      <c r="DA23" s="253"/>
      <c r="DB23" s="253"/>
      <c r="DC23" s="253"/>
      <c r="DD23" s="253"/>
      <c r="DE23" s="253"/>
      <c r="DF23" s="253"/>
      <c r="DG23" s="253"/>
      <c r="DH23" s="253"/>
      <c r="DI23" s="253"/>
      <c r="DJ23" s="253"/>
      <c r="DK23" s="253"/>
      <c r="DL23" s="253"/>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3"/>
      <c r="DA35" s="253"/>
      <c r="DB35" s="253"/>
      <c r="DC35" s="253"/>
      <c r="DD35" s="253"/>
      <c r="DE35" s="253"/>
      <c r="DF35" s="253"/>
      <c r="DG35" s="253"/>
      <c r="DH35" s="253"/>
      <c r="DI35" s="253"/>
      <c r="DJ35" s="253"/>
      <c r="DK35" s="253"/>
      <c r="DL35" s="253"/>
    </row>
    <row r="36" spans="15:116" ht="12.75" x14ac:dyDescent="0.25"/>
    <row r="37" spans="15:116" ht="12.75" x14ac:dyDescent="0.25">
      <c r="DL37" s="253"/>
    </row>
    <row r="38" spans="15:116" ht="12.75" x14ac:dyDescent="0.25">
      <c r="DI38" s="253"/>
      <c r="DJ38" s="253"/>
      <c r="DK38" s="253"/>
      <c r="DL38" s="253"/>
    </row>
    <row r="39" spans="15:116" ht="12.75" x14ac:dyDescent="0.25"/>
    <row r="40" spans="15:116" ht="12.75" x14ac:dyDescent="0.25"/>
    <row r="41" spans="15:116" ht="12.75" x14ac:dyDescent="0.25"/>
    <row r="42" spans="15:116" ht="12.75" x14ac:dyDescent="0.25"/>
    <row r="43" spans="15:116" ht="12.75" x14ac:dyDescent="0.2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2.75" x14ac:dyDescent="0.25">
      <c r="DL44" s="253"/>
    </row>
    <row r="45" spans="15:116" ht="12.75" x14ac:dyDescent="0.25"/>
    <row r="46" spans="15:116" ht="12.75" x14ac:dyDescent="0.25">
      <c r="DA46" s="253"/>
      <c r="DB46" s="253"/>
      <c r="DC46" s="253"/>
      <c r="DD46" s="253"/>
      <c r="DE46" s="253"/>
      <c r="DF46" s="253"/>
      <c r="DG46" s="253"/>
      <c r="DH46" s="253"/>
      <c r="DI46" s="253"/>
      <c r="DJ46" s="253"/>
      <c r="DK46" s="253"/>
      <c r="DL46" s="253"/>
    </row>
    <row r="47" spans="15:116" ht="12.75" x14ac:dyDescent="0.25"/>
    <row r="48" spans="15:116" ht="12.75" x14ac:dyDescent="0.25"/>
    <row r="49" spans="104:116" ht="12.75" x14ac:dyDescent="0.25"/>
    <row r="50" spans="104:116" ht="12.75" x14ac:dyDescent="0.25">
      <c r="CZ50" s="253"/>
      <c r="DA50" s="253"/>
      <c r="DB50" s="253"/>
      <c r="DC50" s="253"/>
      <c r="DD50" s="253"/>
      <c r="DE50" s="253"/>
      <c r="DF50" s="253"/>
      <c r="DG50" s="253"/>
      <c r="DH50" s="253"/>
      <c r="DI50" s="253"/>
      <c r="DJ50" s="253"/>
      <c r="DK50" s="253"/>
      <c r="DL50" s="253"/>
    </row>
    <row r="51" spans="104:116" ht="12.75" x14ac:dyDescent="0.25"/>
    <row r="52" spans="104:116" ht="12.75" x14ac:dyDescent="0.25"/>
    <row r="53" spans="104:116" ht="12.75" x14ac:dyDescent="0.25">
      <c r="DL53" s="253"/>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3"/>
      <c r="DD67" s="253"/>
      <c r="DE67" s="253"/>
      <c r="DF67" s="253"/>
      <c r="DG67" s="253"/>
      <c r="DH67" s="253"/>
      <c r="DI67" s="253"/>
      <c r="DJ67" s="253"/>
      <c r="DK67" s="253"/>
      <c r="DL67" s="253"/>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Gips6/oXraX8Rz1haT8caxZc5uNJXspmKXBo2AI96U6EWLGCEPZx35+TSy56pNGJxkOaQf0qY0IgZGq8yTITcA==" saltValue="YrR7/4J9SCf1bPhxgSvqtQ==" spinCount="100000" sheet="1" objects="1" scenarios="1"/>
  <dataConsolidate/>
  <phoneticPr fontId="2"/>
  <printOptions horizontalCentered="1" verticalCentered="1"/>
  <pageMargins left="0" right="0" top="0" bottom="0" header="0" footer="0"/>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9" workbookViewId="0"/>
  </sheetViews>
  <sheetFormatPr defaultColWidth="0" defaultRowHeight="13.5" customHeight="1" zeroHeight="1" x14ac:dyDescent="0.25"/>
  <cols>
    <col min="1" max="36" width="2.46484375" style="255" customWidth="1"/>
    <col min="37" max="44" width="17" style="255" customWidth="1"/>
    <col min="45" max="45" width="6.1328125" style="261" customWidth="1"/>
    <col min="46" max="46" width="3" style="259" customWidth="1"/>
    <col min="47" max="47" width="19.1328125" style="255" hidden="1" customWidth="1"/>
    <col min="48" max="52" width="12.6640625" style="255" hidden="1" customWidth="1"/>
    <col min="53" max="16384" width="8.6640625" style="255" hidden="1"/>
  </cols>
  <sheetData>
    <row r="1" spans="1:46" ht="12.75" x14ac:dyDescent="0.25">
      <c r="AS1" s="255"/>
      <c r="AT1" s="255"/>
    </row>
    <row r="2" spans="1:46" ht="12.75" x14ac:dyDescent="0.25">
      <c r="AS2" s="255"/>
      <c r="AT2" s="255"/>
    </row>
    <row r="3" spans="1:46" ht="12.75" x14ac:dyDescent="0.25">
      <c r="AS3" s="255"/>
      <c r="AT3" s="255"/>
    </row>
    <row r="4" spans="1:46" ht="12.75" x14ac:dyDescent="0.25">
      <c r="AS4" s="255"/>
      <c r="AT4" s="255"/>
    </row>
    <row r="5" spans="1:46" ht="16.149999999999999" x14ac:dyDescent="0.25">
      <c r="A5" s="256" t="s">
        <v>417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2.75" x14ac:dyDescent="0.25">
      <c r="A6" s="259"/>
      <c r="AK6" s="260" t="s">
        <v>418</v>
      </c>
      <c r="AL6" s="260"/>
      <c r="AM6" s="260"/>
      <c r="AN6" s="260"/>
    </row>
    <row r="7" spans="1:46" ht="13.5" customHeight="1" x14ac:dyDescent="0.25">
      <c r="A7" s="259"/>
      <c r="AK7" s="262"/>
      <c r="AL7" s="263"/>
      <c r="AM7" s="263"/>
      <c r="AN7" s="264"/>
      <c r="AO7" s="1131" t="s">
        <v>419</v>
      </c>
      <c r="AP7" s="265"/>
      <c r="AQ7" s="266" t="s">
        <v>420</v>
      </c>
      <c r="AR7" s="267"/>
    </row>
    <row r="8" spans="1:46" ht="12.75" x14ac:dyDescent="0.25">
      <c r="A8" s="259"/>
      <c r="AK8" s="268"/>
      <c r="AL8" s="269"/>
      <c r="AM8" s="269"/>
      <c r="AN8" s="270"/>
      <c r="AO8" s="1132"/>
      <c r="AP8" s="271" t="s">
        <v>421</v>
      </c>
      <c r="AQ8" s="272" t="s">
        <v>422</v>
      </c>
      <c r="AR8" s="273" t="s">
        <v>423</v>
      </c>
    </row>
    <row r="9" spans="1:46" ht="12.75" x14ac:dyDescent="0.25">
      <c r="A9" s="259"/>
      <c r="AK9" s="1143" t="s">
        <v>424</v>
      </c>
      <c r="AL9" s="1144"/>
      <c r="AM9" s="1144"/>
      <c r="AN9" s="1145"/>
      <c r="AO9" s="274">
        <v>3634240</v>
      </c>
      <c r="AP9" s="274">
        <v>51777</v>
      </c>
      <c r="AQ9" s="275">
        <v>65316</v>
      </c>
      <c r="AR9" s="276">
        <v>-20.7</v>
      </c>
    </row>
    <row r="10" spans="1:46" ht="13.5" customHeight="1" x14ac:dyDescent="0.25">
      <c r="A10" s="259"/>
      <c r="AK10" s="1143" t="s">
        <v>425</v>
      </c>
      <c r="AL10" s="1144"/>
      <c r="AM10" s="1144"/>
      <c r="AN10" s="1145"/>
      <c r="AO10" s="277">
        <v>818004</v>
      </c>
      <c r="AP10" s="277">
        <v>11654</v>
      </c>
      <c r="AQ10" s="278">
        <v>6075</v>
      </c>
      <c r="AR10" s="279">
        <v>91.8</v>
      </c>
    </row>
    <row r="11" spans="1:46" ht="13.5" customHeight="1" x14ac:dyDescent="0.25">
      <c r="A11" s="259"/>
      <c r="AK11" s="1143" t="s">
        <v>426</v>
      </c>
      <c r="AL11" s="1144"/>
      <c r="AM11" s="1144"/>
      <c r="AN11" s="1145"/>
      <c r="AO11" s="277">
        <v>56941</v>
      </c>
      <c r="AP11" s="277">
        <v>811</v>
      </c>
      <c r="AQ11" s="278">
        <v>1232</v>
      </c>
      <c r="AR11" s="279">
        <v>-34.200000000000003</v>
      </c>
    </row>
    <row r="12" spans="1:46" ht="13.5" customHeight="1" x14ac:dyDescent="0.25">
      <c r="A12" s="259"/>
      <c r="AK12" s="1143" t="s">
        <v>427</v>
      </c>
      <c r="AL12" s="1144"/>
      <c r="AM12" s="1144"/>
      <c r="AN12" s="1145"/>
      <c r="AO12" s="277" t="s">
        <v>428</v>
      </c>
      <c r="AP12" s="277" t="s">
        <v>428</v>
      </c>
      <c r="AQ12" s="278">
        <v>18</v>
      </c>
      <c r="AR12" s="279" t="s">
        <v>428</v>
      </c>
    </row>
    <row r="13" spans="1:46" ht="13.5" customHeight="1" x14ac:dyDescent="0.25">
      <c r="A13" s="259"/>
      <c r="AK13" s="1143" t="s">
        <v>429</v>
      </c>
      <c r="AL13" s="1144"/>
      <c r="AM13" s="1144"/>
      <c r="AN13" s="1145"/>
      <c r="AO13" s="277">
        <v>219136</v>
      </c>
      <c r="AP13" s="277">
        <v>3122</v>
      </c>
      <c r="AQ13" s="278">
        <v>2791</v>
      </c>
      <c r="AR13" s="279">
        <v>11.9</v>
      </c>
    </row>
    <row r="14" spans="1:46" ht="13.5" customHeight="1" x14ac:dyDescent="0.25">
      <c r="A14" s="259"/>
      <c r="AK14" s="1143" t="s">
        <v>430</v>
      </c>
      <c r="AL14" s="1144"/>
      <c r="AM14" s="1144"/>
      <c r="AN14" s="1145"/>
      <c r="AO14" s="277">
        <v>96579</v>
      </c>
      <c r="AP14" s="277">
        <v>1376</v>
      </c>
      <c r="AQ14" s="278">
        <v>1364</v>
      </c>
      <c r="AR14" s="279">
        <v>0.9</v>
      </c>
    </row>
    <row r="15" spans="1:46" ht="13.5" customHeight="1" x14ac:dyDescent="0.25">
      <c r="A15" s="259"/>
      <c r="AK15" s="1146" t="s">
        <v>431</v>
      </c>
      <c r="AL15" s="1147"/>
      <c r="AM15" s="1147"/>
      <c r="AN15" s="1148"/>
      <c r="AO15" s="277">
        <v>-256614</v>
      </c>
      <c r="AP15" s="277">
        <v>-3656</v>
      </c>
      <c r="AQ15" s="278">
        <v>-4006</v>
      </c>
      <c r="AR15" s="279">
        <v>-8.6999999999999993</v>
      </c>
    </row>
    <row r="16" spans="1:46" ht="12.75" x14ac:dyDescent="0.25">
      <c r="A16" s="259"/>
      <c r="AK16" s="1146" t="s">
        <v>104</v>
      </c>
      <c r="AL16" s="1147"/>
      <c r="AM16" s="1147"/>
      <c r="AN16" s="1148"/>
      <c r="AO16" s="277">
        <v>4568286</v>
      </c>
      <c r="AP16" s="277">
        <v>65085</v>
      </c>
      <c r="AQ16" s="278">
        <v>72790</v>
      </c>
      <c r="AR16" s="279">
        <v>-10.6</v>
      </c>
    </row>
    <row r="17" spans="1:46" ht="12.75" x14ac:dyDescent="0.25">
      <c r="A17" s="259"/>
    </row>
    <row r="18" spans="1:46" ht="12.75" x14ac:dyDescent="0.25">
      <c r="A18" s="259"/>
      <c r="AQ18" s="280"/>
      <c r="AR18" s="280"/>
    </row>
    <row r="19" spans="1:46" ht="12.75" x14ac:dyDescent="0.25">
      <c r="A19" s="259"/>
      <c r="AK19" s="255" t="s">
        <v>432</v>
      </c>
    </row>
    <row r="20" spans="1:46" ht="12.75" x14ac:dyDescent="0.25">
      <c r="A20" s="259"/>
      <c r="AK20" s="281"/>
      <c r="AL20" s="282"/>
      <c r="AM20" s="282"/>
      <c r="AN20" s="283"/>
      <c r="AO20" s="284" t="s">
        <v>433</v>
      </c>
      <c r="AP20" s="285" t="s">
        <v>434</v>
      </c>
      <c r="AQ20" s="286" t="s">
        <v>435</v>
      </c>
      <c r="AR20" s="287"/>
    </row>
    <row r="21" spans="1:46" s="260" customFormat="1" ht="12.75" x14ac:dyDescent="0.25">
      <c r="A21" s="288"/>
      <c r="AK21" s="1149" t="s">
        <v>436</v>
      </c>
      <c r="AL21" s="1150"/>
      <c r="AM21" s="1150"/>
      <c r="AN21" s="1151"/>
      <c r="AO21" s="289">
        <v>5.0599999999999996</v>
      </c>
      <c r="AP21" s="290">
        <v>6.54</v>
      </c>
      <c r="AQ21" s="291">
        <v>-1.48</v>
      </c>
      <c r="AS21" s="292"/>
      <c r="AT21" s="288"/>
    </row>
    <row r="22" spans="1:46" s="260" customFormat="1" ht="12.75" x14ac:dyDescent="0.25">
      <c r="A22" s="288"/>
      <c r="AK22" s="1149" t="s">
        <v>437</v>
      </c>
      <c r="AL22" s="1150"/>
      <c r="AM22" s="1150"/>
      <c r="AN22" s="1151"/>
      <c r="AO22" s="293">
        <v>98.2</v>
      </c>
      <c r="AP22" s="294">
        <v>98.3</v>
      </c>
      <c r="AQ22" s="295">
        <v>-0.1</v>
      </c>
      <c r="AR22" s="280"/>
      <c r="AS22" s="292"/>
      <c r="AT22" s="288"/>
    </row>
    <row r="23" spans="1:46" s="260" customFormat="1" ht="12.75" x14ac:dyDescent="0.25">
      <c r="A23" s="288"/>
      <c r="AP23" s="280"/>
      <c r="AQ23" s="280"/>
      <c r="AR23" s="280"/>
      <c r="AS23" s="292"/>
      <c r="AT23" s="288"/>
    </row>
    <row r="24" spans="1:46" s="260" customFormat="1" ht="12.75" x14ac:dyDescent="0.25">
      <c r="A24" s="288"/>
      <c r="AP24" s="280"/>
      <c r="AQ24" s="280"/>
      <c r="AR24" s="280"/>
      <c r="AS24" s="292"/>
      <c r="AT24" s="288"/>
    </row>
    <row r="25" spans="1:46" s="260"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2.75" x14ac:dyDescent="0.25">
      <c r="A26" s="1142" t="s">
        <v>438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2.75" x14ac:dyDescent="0.25">
      <c r="A27" s="300"/>
      <c r="AS27" s="255"/>
      <c r="AT27" s="255"/>
    </row>
    <row r="28" spans="1:46" ht="16.149999999999999" x14ac:dyDescent="0.25">
      <c r="A28" s="256" t="s">
        <v>439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2.75" x14ac:dyDescent="0.25">
      <c r="A29" s="259"/>
      <c r="AK29" s="260" t="s">
        <v>440</v>
      </c>
      <c r="AL29" s="260"/>
      <c r="AM29" s="260"/>
      <c r="AN29" s="260"/>
      <c r="AS29" s="302"/>
    </row>
    <row r="30" spans="1:46" ht="13.5" customHeight="1" x14ac:dyDescent="0.25">
      <c r="A30" s="259"/>
      <c r="AK30" s="262"/>
      <c r="AL30" s="263"/>
      <c r="AM30" s="263"/>
      <c r="AN30" s="264"/>
      <c r="AO30" s="1131" t="s">
        <v>419</v>
      </c>
      <c r="AP30" s="265"/>
      <c r="AQ30" s="266" t="s">
        <v>420</v>
      </c>
      <c r="AR30" s="267"/>
    </row>
    <row r="31" spans="1:46" ht="12.75" x14ac:dyDescent="0.25">
      <c r="A31" s="259"/>
      <c r="AK31" s="268"/>
      <c r="AL31" s="269"/>
      <c r="AM31" s="269"/>
      <c r="AN31" s="270"/>
      <c r="AO31" s="1132"/>
      <c r="AP31" s="271" t="s">
        <v>421</v>
      </c>
      <c r="AQ31" s="272" t="s">
        <v>422</v>
      </c>
      <c r="AR31" s="273" t="s">
        <v>423</v>
      </c>
    </row>
    <row r="32" spans="1:46" ht="27" customHeight="1" x14ac:dyDescent="0.25">
      <c r="A32" s="259"/>
      <c r="AK32" s="1133" t="s">
        <v>441</v>
      </c>
      <c r="AL32" s="1134"/>
      <c r="AM32" s="1134"/>
      <c r="AN32" s="1135"/>
      <c r="AO32" s="303">
        <v>1689575</v>
      </c>
      <c r="AP32" s="303">
        <v>24071</v>
      </c>
      <c r="AQ32" s="304">
        <v>35011</v>
      </c>
      <c r="AR32" s="305">
        <v>-31.2</v>
      </c>
    </row>
    <row r="33" spans="1:46" ht="13.5" customHeight="1" x14ac:dyDescent="0.25">
      <c r="A33" s="259"/>
      <c r="AK33" s="1133" t="s">
        <v>442</v>
      </c>
      <c r="AL33" s="1134"/>
      <c r="AM33" s="1134"/>
      <c r="AN33" s="1135"/>
      <c r="AO33" s="303" t="s">
        <v>428</v>
      </c>
      <c r="AP33" s="303" t="s">
        <v>428</v>
      </c>
      <c r="AQ33" s="304" t="s">
        <v>428</v>
      </c>
      <c r="AR33" s="305" t="s">
        <v>428</v>
      </c>
    </row>
    <row r="34" spans="1:46" ht="27" customHeight="1" x14ac:dyDescent="0.25">
      <c r="A34" s="259"/>
      <c r="AK34" s="1133" t="s">
        <v>443</v>
      </c>
      <c r="AL34" s="1134"/>
      <c r="AM34" s="1134"/>
      <c r="AN34" s="1135"/>
      <c r="AO34" s="303" t="s">
        <v>428</v>
      </c>
      <c r="AP34" s="303" t="s">
        <v>428</v>
      </c>
      <c r="AQ34" s="304">
        <v>4</v>
      </c>
      <c r="AR34" s="305" t="s">
        <v>428</v>
      </c>
    </row>
    <row r="35" spans="1:46" ht="27" customHeight="1" x14ac:dyDescent="0.25">
      <c r="A35" s="259"/>
      <c r="AK35" s="1133" t="s">
        <v>444</v>
      </c>
      <c r="AL35" s="1134"/>
      <c r="AM35" s="1134"/>
      <c r="AN35" s="1135"/>
      <c r="AO35" s="303" t="s">
        <v>428</v>
      </c>
      <c r="AP35" s="303" t="s">
        <v>428</v>
      </c>
      <c r="AQ35" s="304">
        <v>8351</v>
      </c>
      <c r="AR35" s="305" t="s">
        <v>428</v>
      </c>
    </row>
    <row r="36" spans="1:46" ht="27" customHeight="1" x14ac:dyDescent="0.25">
      <c r="A36" s="259"/>
      <c r="AK36" s="1133" t="s">
        <v>445</v>
      </c>
      <c r="AL36" s="1134"/>
      <c r="AM36" s="1134"/>
      <c r="AN36" s="1135"/>
      <c r="AO36" s="303">
        <v>458683</v>
      </c>
      <c r="AP36" s="303">
        <v>6535</v>
      </c>
      <c r="AQ36" s="304">
        <v>1645</v>
      </c>
      <c r="AR36" s="305">
        <v>297.3</v>
      </c>
    </row>
    <row r="37" spans="1:46" ht="13.5" customHeight="1" x14ac:dyDescent="0.25">
      <c r="A37" s="259"/>
      <c r="AK37" s="1133" t="s">
        <v>446</v>
      </c>
      <c r="AL37" s="1134"/>
      <c r="AM37" s="1134"/>
      <c r="AN37" s="1135"/>
      <c r="AO37" s="303">
        <v>224907</v>
      </c>
      <c r="AP37" s="303">
        <v>3204</v>
      </c>
      <c r="AQ37" s="304">
        <v>1050</v>
      </c>
      <c r="AR37" s="305">
        <v>205.1</v>
      </c>
    </row>
    <row r="38" spans="1:46" ht="27" customHeight="1" x14ac:dyDescent="0.25">
      <c r="A38" s="259"/>
      <c r="AK38" s="1136" t="s">
        <v>447</v>
      </c>
      <c r="AL38" s="1137"/>
      <c r="AM38" s="1137"/>
      <c r="AN38" s="1138"/>
      <c r="AO38" s="306" t="s">
        <v>428</v>
      </c>
      <c r="AP38" s="306" t="s">
        <v>428</v>
      </c>
      <c r="AQ38" s="307">
        <v>1</v>
      </c>
      <c r="AR38" s="295" t="s">
        <v>428</v>
      </c>
      <c r="AS38" s="302"/>
    </row>
    <row r="39" spans="1:46" ht="12.75" x14ac:dyDescent="0.25">
      <c r="A39" s="259"/>
      <c r="AK39" s="1136" t="s">
        <v>448</v>
      </c>
      <c r="AL39" s="1137"/>
      <c r="AM39" s="1137"/>
      <c r="AN39" s="1138"/>
      <c r="AO39" s="303">
        <v>-267207</v>
      </c>
      <c r="AP39" s="303">
        <v>-3807</v>
      </c>
      <c r="AQ39" s="304">
        <v>-5851</v>
      </c>
      <c r="AR39" s="305">
        <v>-34.9</v>
      </c>
      <c r="AS39" s="302"/>
    </row>
    <row r="40" spans="1:46" ht="27" customHeight="1" x14ac:dyDescent="0.25">
      <c r="A40" s="259"/>
      <c r="AK40" s="1133" t="s">
        <v>449</v>
      </c>
      <c r="AL40" s="1134"/>
      <c r="AM40" s="1134"/>
      <c r="AN40" s="1135"/>
      <c r="AO40" s="303">
        <v>-1304592</v>
      </c>
      <c r="AP40" s="303">
        <v>-18587</v>
      </c>
      <c r="AQ40" s="304">
        <v>-27858</v>
      </c>
      <c r="AR40" s="305">
        <v>-33.299999999999997</v>
      </c>
      <c r="AS40" s="302"/>
    </row>
    <row r="41" spans="1:46" ht="12.75" x14ac:dyDescent="0.25">
      <c r="A41" s="259"/>
      <c r="AK41" s="1139" t="s">
        <v>215</v>
      </c>
      <c r="AL41" s="1140"/>
      <c r="AM41" s="1140"/>
      <c r="AN41" s="1141"/>
      <c r="AO41" s="303">
        <v>801366</v>
      </c>
      <c r="AP41" s="303">
        <v>11417</v>
      </c>
      <c r="AQ41" s="304">
        <v>12351</v>
      </c>
      <c r="AR41" s="305">
        <v>-7.6</v>
      </c>
      <c r="AS41" s="302"/>
    </row>
    <row r="42" spans="1:46" ht="12.75" x14ac:dyDescent="0.25">
      <c r="A42" s="259"/>
      <c r="AK42" s="308" t="s">
        <v>450</v>
      </c>
      <c r="AQ42" s="280"/>
      <c r="AR42" s="280"/>
      <c r="AS42" s="302"/>
    </row>
    <row r="43" spans="1:46" ht="12.75" x14ac:dyDescent="0.25">
      <c r="A43" s="259"/>
      <c r="AP43" s="309"/>
      <c r="AQ43" s="280"/>
      <c r="AS43" s="302"/>
    </row>
    <row r="44" spans="1:46" ht="12.75" x14ac:dyDescent="0.25">
      <c r="A44" s="259"/>
      <c r="AQ44" s="280"/>
    </row>
    <row r="45" spans="1:46" ht="12.75" x14ac:dyDescent="0.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5">
      <c r="A47" s="312" t="s">
        <v>451</v>
      </c>
    </row>
    <row r="48" spans="1:46" ht="12.75" x14ac:dyDescent="0.25">
      <c r="A48" s="259"/>
      <c r="AK48" s="313" t="s">
        <v>452</v>
      </c>
      <c r="AL48" s="313"/>
      <c r="AM48" s="313"/>
      <c r="AN48" s="313"/>
      <c r="AO48" s="313"/>
      <c r="AP48" s="313"/>
      <c r="AQ48" s="314"/>
      <c r="AR48" s="313"/>
    </row>
    <row r="49" spans="1:44" ht="13.5" customHeight="1" x14ac:dyDescent="0.25">
      <c r="A49" s="259"/>
      <c r="AK49" s="315"/>
      <c r="AL49" s="316"/>
      <c r="AM49" s="1126" t="s">
        <v>419</v>
      </c>
      <c r="AN49" s="1128" t="s">
        <v>453</v>
      </c>
      <c r="AO49" s="1129"/>
      <c r="AP49" s="1129"/>
      <c r="AQ49" s="1129"/>
      <c r="AR49" s="1130"/>
    </row>
    <row r="50" spans="1:44" ht="12.75" x14ac:dyDescent="0.25">
      <c r="A50" s="259"/>
      <c r="AK50" s="317"/>
      <c r="AL50" s="318"/>
      <c r="AM50" s="1127"/>
      <c r="AN50" s="319" t="s">
        <v>454</v>
      </c>
      <c r="AO50" s="320" t="s">
        <v>455</v>
      </c>
      <c r="AP50" s="321" t="s">
        <v>456</v>
      </c>
      <c r="AQ50" s="322" t="s">
        <v>457</v>
      </c>
      <c r="AR50" s="323" t="s">
        <v>458</v>
      </c>
    </row>
    <row r="51" spans="1:44" ht="12.75" x14ac:dyDescent="0.25">
      <c r="A51" s="259"/>
      <c r="AK51" s="315" t="s">
        <v>459</v>
      </c>
      <c r="AL51" s="316"/>
      <c r="AM51" s="324">
        <v>1420088</v>
      </c>
      <c r="AN51" s="325">
        <v>20245</v>
      </c>
      <c r="AO51" s="326">
        <v>4.8</v>
      </c>
      <c r="AP51" s="327">
        <v>41934</v>
      </c>
      <c r="AQ51" s="328">
        <v>-12.3</v>
      </c>
      <c r="AR51" s="329">
        <v>17.100000000000001</v>
      </c>
    </row>
    <row r="52" spans="1:44" ht="12.75" x14ac:dyDescent="0.25">
      <c r="A52" s="259"/>
      <c r="AK52" s="330"/>
      <c r="AL52" s="331" t="s">
        <v>460</v>
      </c>
      <c r="AM52" s="332">
        <v>992147</v>
      </c>
      <c r="AN52" s="333">
        <v>14144</v>
      </c>
      <c r="AO52" s="334">
        <v>-4.8</v>
      </c>
      <c r="AP52" s="335">
        <v>23352</v>
      </c>
      <c r="AQ52" s="336">
        <v>-9.6999999999999993</v>
      </c>
      <c r="AR52" s="337">
        <v>4.9000000000000004</v>
      </c>
    </row>
    <row r="53" spans="1:44" ht="12.75" x14ac:dyDescent="0.25">
      <c r="A53" s="259"/>
      <c r="AK53" s="315" t="s">
        <v>461</v>
      </c>
      <c r="AL53" s="316"/>
      <c r="AM53" s="324">
        <v>2016097</v>
      </c>
      <c r="AN53" s="325">
        <v>28828</v>
      </c>
      <c r="AO53" s="326">
        <v>42.4</v>
      </c>
      <c r="AP53" s="327">
        <v>45588</v>
      </c>
      <c r="AQ53" s="328">
        <v>8.6999999999999993</v>
      </c>
      <c r="AR53" s="329">
        <v>33.700000000000003</v>
      </c>
    </row>
    <row r="54" spans="1:44" ht="12.75" x14ac:dyDescent="0.25">
      <c r="A54" s="259"/>
      <c r="AK54" s="330"/>
      <c r="AL54" s="331" t="s">
        <v>460</v>
      </c>
      <c r="AM54" s="332">
        <v>1196380</v>
      </c>
      <c r="AN54" s="333">
        <v>17107</v>
      </c>
      <c r="AO54" s="334">
        <v>20.9</v>
      </c>
      <c r="AP54" s="335">
        <v>24150</v>
      </c>
      <c r="AQ54" s="336">
        <v>3.4</v>
      </c>
      <c r="AR54" s="337">
        <v>17.5</v>
      </c>
    </row>
    <row r="55" spans="1:44" ht="12.75" x14ac:dyDescent="0.25">
      <c r="A55" s="259"/>
      <c r="AK55" s="315" t="s">
        <v>462</v>
      </c>
      <c r="AL55" s="316"/>
      <c r="AM55" s="324">
        <v>2090631</v>
      </c>
      <c r="AN55" s="325">
        <v>29893</v>
      </c>
      <c r="AO55" s="326">
        <v>3.7</v>
      </c>
      <c r="AP55" s="327">
        <v>45483</v>
      </c>
      <c r="AQ55" s="328">
        <v>-0.2</v>
      </c>
      <c r="AR55" s="329">
        <v>3.9</v>
      </c>
    </row>
    <row r="56" spans="1:44" ht="12.75" x14ac:dyDescent="0.25">
      <c r="A56" s="259"/>
      <c r="AK56" s="330"/>
      <c r="AL56" s="331" t="s">
        <v>460</v>
      </c>
      <c r="AM56" s="332">
        <v>1497500</v>
      </c>
      <c r="AN56" s="333">
        <v>21412</v>
      </c>
      <c r="AO56" s="334">
        <v>25.2</v>
      </c>
      <c r="AP56" s="335">
        <v>24241</v>
      </c>
      <c r="AQ56" s="336">
        <v>0.4</v>
      </c>
      <c r="AR56" s="337">
        <v>24.8</v>
      </c>
    </row>
    <row r="57" spans="1:44" ht="12.75" x14ac:dyDescent="0.25">
      <c r="A57" s="259"/>
      <c r="AK57" s="315" t="s">
        <v>463</v>
      </c>
      <c r="AL57" s="316"/>
      <c r="AM57" s="324">
        <v>1682107</v>
      </c>
      <c r="AN57" s="325">
        <v>24006</v>
      </c>
      <c r="AO57" s="326">
        <v>-19.7</v>
      </c>
      <c r="AP57" s="327">
        <v>45945</v>
      </c>
      <c r="AQ57" s="328">
        <v>1</v>
      </c>
      <c r="AR57" s="329">
        <v>-20.7</v>
      </c>
    </row>
    <row r="58" spans="1:44" ht="12.75" x14ac:dyDescent="0.25">
      <c r="A58" s="259"/>
      <c r="AK58" s="330"/>
      <c r="AL58" s="331" t="s">
        <v>460</v>
      </c>
      <c r="AM58" s="332">
        <v>1154261</v>
      </c>
      <c r="AN58" s="333">
        <v>16473</v>
      </c>
      <c r="AO58" s="334">
        <v>-23.1</v>
      </c>
      <c r="AP58" s="335">
        <v>25180</v>
      </c>
      <c r="AQ58" s="336">
        <v>3.9</v>
      </c>
      <c r="AR58" s="337">
        <v>-27</v>
      </c>
    </row>
    <row r="59" spans="1:44" ht="12.75" x14ac:dyDescent="0.25">
      <c r="A59" s="259"/>
      <c r="AK59" s="315" t="s">
        <v>464</v>
      </c>
      <c r="AL59" s="316"/>
      <c r="AM59" s="324">
        <v>1592606</v>
      </c>
      <c r="AN59" s="325">
        <v>22690</v>
      </c>
      <c r="AO59" s="326">
        <v>-5.5</v>
      </c>
      <c r="AP59" s="327">
        <v>44475</v>
      </c>
      <c r="AQ59" s="328">
        <v>-3.2</v>
      </c>
      <c r="AR59" s="329">
        <v>-2.2999999999999998</v>
      </c>
    </row>
    <row r="60" spans="1:44" ht="12.75" x14ac:dyDescent="0.25">
      <c r="A60" s="259"/>
      <c r="AK60" s="330"/>
      <c r="AL60" s="331" t="s">
        <v>460</v>
      </c>
      <c r="AM60" s="332">
        <v>989391</v>
      </c>
      <c r="AN60" s="333">
        <v>14096</v>
      </c>
      <c r="AO60" s="334">
        <v>-14.4</v>
      </c>
      <c r="AP60" s="335">
        <v>24780</v>
      </c>
      <c r="AQ60" s="336">
        <v>-1.6</v>
      </c>
      <c r="AR60" s="337">
        <v>-12.8</v>
      </c>
    </row>
    <row r="61" spans="1:44" ht="12.75" x14ac:dyDescent="0.25">
      <c r="A61" s="259"/>
      <c r="AK61" s="315" t="s">
        <v>465</v>
      </c>
      <c r="AL61" s="338"/>
      <c r="AM61" s="324">
        <v>1760306</v>
      </c>
      <c r="AN61" s="325">
        <v>25132</v>
      </c>
      <c r="AO61" s="326">
        <v>5.0999999999999996</v>
      </c>
      <c r="AP61" s="327">
        <v>44685</v>
      </c>
      <c r="AQ61" s="339">
        <v>-1.2</v>
      </c>
      <c r="AR61" s="329">
        <v>6.3</v>
      </c>
    </row>
    <row r="62" spans="1:44" ht="12.75" x14ac:dyDescent="0.25">
      <c r="A62" s="259"/>
      <c r="AK62" s="330"/>
      <c r="AL62" s="331" t="s">
        <v>460</v>
      </c>
      <c r="AM62" s="332">
        <v>1165936</v>
      </c>
      <c r="AN62" s="333">
        <v>16646</v>
      </c>
      <c r="AO62" s="334">
        <v>0.8</v>
      </c>
      <c r="AP62" s="335">
        <v>24341</v>
      </c>
      <c r="AQ62" s="336">
        <v>-0.7</v>
      </c>
      <c r="AR62" s="337">
        <v>1.5</v>
      </c>
    </row>
    <row r="63" spans="1:44" ht="12.75" x14ac:dyDescent="0.25">
      <c r="A63" s="259"/>
    </row>
    <row r="64" spans="1:44" ht="12.75" x14ac:dyDescent="0.25">
      <c r="A64" s="259"/>
    </row>
    <row r="65" spans="1:46" ht="12.75" x14ac:dyDescent="0.25">
      <c r="A65" s="259"/>
    </row>
    <row r="66" spans="1:46" ht="12.75" x14ac:dyDescent="0.2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5">
      <c r="AS67" s="255"/>
      <c r="AT67" s="255"/>
    </row>
    <row r="70" spans="1:46" ht="12.75" hidden="1" x14ac:dyDescent="0.25"/>
    <row r="71" spans="1:46" ht="12.75" hidden="1" x14ac:dyDescent="0.25"/>
    <row r="72" spans="1:46" ht="12.75" hidden="1" x14ac:dyDescent="0.25"/>
    <row r="73" spans="1:46" ht="12.75" hidden="1" x14ac:dyDescent="0.25"/>
  </sheetData>
  <sheetProtection algorithmName="SHA-512" hashValue="XwX9sHlpF9czOVhhRwH+nsN2jDcfiA1yPzamRRF3cPrMe/n7zNSaATIkCRhsRrayyi4I+PTBYAcYvkuclm3HUA==" saltValue="shmHkpybtxnVxuj3JvJl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L102" sqref="BL102"/>
    </sheetView>
  </sheetViews>
  <sheetFormatPr defaultColWidth="0" defaultRowHeight="13.5" customHeight="1" zeroHeight="1" x14ac:dyDescent="0.25"/>
  <cols>
    <col min="1" max="125" width="2.46484375" style="254" customWidth="1"/>
    <col min="126" max="16384" width="9" style="253" hidden="1"/>
  </cols>
  <sheetData>
    <row r="1" spans="2:125" ht="13.5" customHeight="1" x14ac:dyDescent="0.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2.75" x14ac:dyDescent="0.25">
      <c r="B2" s="253"/>
      <c r="DG2" s="253"/>
    </row>
    <row r="3" spans="2:125" ht="12.75" x14ac:dyDescent="0.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2.75" x14ac:dyDescent="0.25"/>
    <row r="5" spans="2:125" ht="12.75" x14ac:dyDescent="0.25"/>
    <row r="6" spans="2:125" ht="12.75" x14ac:dyDescent="0.25"/>
    <row r="7" spans="2:125" ht="12.75" x14ac:dyDescent="0.25"/>
    <row r="8" spans="2:125" ht="12.75" x14ac:dyDescent="0.25"/>
    <row r="9" spans="2:125" ht="12.75" x14ac:dyDescent="0.25">
      <c r="DU9" s="253"/>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3"/>
    </row>
    <row r="18" spans="125:125" ht="12.75" x14ac:dyDescent="0.25"/>
    <row r="19" spans="125:125" ht="12.75" x14ac:dyDescent="0.25"/>
    <row r="20" spans="125:125" ht="12.75" x14ac:dyDescent="0.25">
      <c r="DU20" s="253"/>
    </row>
    <row r="21" spans="125:125" ht="12.75" x14ac:dyDescent="0.25">
      <c r="DU21" s="253"/>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3"/>
    </row>
    <row r="29" spans="125:125" ht="12.75" x14ac:dyDescent="0.25"/>
    <row r="30" spans="125:125" ht="12.75" x14ac:dyDescent="0.25"/>
    <row r="31" spans="125:125" ht="12.75" x14ac:dyDescent="0.25"/>
    <row r="32" spans="125:125" ht="12.75" x14ac:dyDescent="0.25"/>
    <row r="33" spans="2:125" ht="12.75" x14ac:dyDescent="0.25">
      <c r="B33" s="253"/>
      <c r="G33" s="253"/>
      <c r="I33" s="253"/>
    </row>
    <row r="34" spans="2:125" ht="12.75" x14ac:dyDescent="0.25">
      <c r="C34" s="253"/>
      <c r="P34" s="253"/>
      <c r="DE34" s="253"/>
      <c r="DH34" s="253"/>
    </row>
    <row r="35" spans="2:125" ht="12.75" x14ac:dyDescent="0.25">
      <c r="D35" s="253"/>
      <c r="E35" s="253"/>
      <c r="DG35" s="253"/>
      <c r="DJ35" s="253"/>
      <c r="DP35" s="253"/>
      <c r="DQ35" s="253"/>
      <c r="DR35" s="253"/>
      <c r="DS35" s="253"/>
      <c r="DT35" s="253"/>
      <c r="DU35" s="253"/>
    </row>
    <row r="36" spans="2:125" ht="12.75" x14ac:dyDescent="0.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2.75" x14ac:dyDescent="0.25">
      <c r="DU37" s="253"/>
    </row>
    <row r="38" spans="2:125" ht="12.75" x14ac:dyDescent="0.25">
      <c r="DT38" s="253"/>
      <c r="DU38" s="253"/>
    </row>
    <row r="39" spans="2:125" ht="12.75" x14ac:dyDescent="0.25"/>
    <row r="40" spans="2:125" ht="12.75" x14ac:dyDescent="0.25">
      <c r="DH40" s="253"/>
    </row>
    <row r="41" spans="2:125" ht="12.75" x14ac:dyDescent="0.25">
      <c r="DE41" s="253"/>
    </row>
    <row r="42" spans="2:125" ht="12.75" x14ac:dyDescent="0.25">
      <c r="DG42" s="253"/>
      <c r="DJ42" s="253"/>
    </row>
    <row r="43" spans="2:125" ht="12.75" x14ac:dyDescent="0.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2.75" x14ac:dyDescent="0.25">
      <c r="DU44" s="253"/>
    </row>
    <row r="45" spans="2:125" ht="12.75" x14ac:dyDescent="0.25"/>
    <row r="46" spans="2:125" ht="12.75" x14ac:dyDescent="0.25"/>
    <row r="47" spans="2:125" ht="12.75" x14ac:dyDescent="0.25"/>
    <row r="48" spans="2:125" ht="12.75" x14ac:dyDescent="0.25">
      <c r="DT48" s="253"/>
      <c r="DU48" s="253"/>
    </row>
    <row r="49" spans="120:125" ht="12.75" x14ac:dyDescent="0.25">
      <c r="DU49" s="253"/>
    </row>
    <row r="50" spans="120:125" ht="12.75" x14ac:dyDescent="0.25">
      <c r="DU50" s="253"/>
    </row>
    <row r="51" spans="120:125" ht="12.75" x14ac:dyDescent="0.25">
      <c r="DP51" s="253"/>
      <c r="DQ51" s="253"/>
      <c r="DR51" s="253"/>
      <c r="DS51" s="253"/>
      <c r="DT51" s="253"/>
      <c r="DU51" s="253"/>
    </row>
    <row r="52" spans="120:125" ht="12.75" x14ac:dyDescent="0.25"/>
    <row r="53" spans="120:125" ht="12.75" x14ac:dyDescent="0.25"/>
    <row r="54" spans="120:125" ht="12.75" x14ac:dyDescent="0.25">
      <c r="DU54" s="253"/>
    </row>
    <row r="55" spans="120:125" ht="12.75" x14ac:dyDescent="0.25"/>
    <row r="56" spans="120:125" ht="12.75" x14ac:dyDescent="0.25"/>
    <row r="57" spans="120:125" ht="12.75" x14ac:dyDescent="0.25"/>
    <row r="58" spans="120:125" ht="12.75" x14ac:dyDescent="0.25">
      <c r="DU58" s="253"/>
    </row>
    <row r="59" spans="120:125" ht="12.75" x14ac:dyDescent="0.25"/>
    <row r="60" spans="120:125" ht="12.75" x14ac:dyDescent="0.25"/>
    <row r="61" spans="120:125" ht="12.75" x14ac:dyDescent="0.25"/>
    <row r="62" spans="120:125" ht="12.75" x14ac:dyDescent="0.25"/>
    <row r="63" spans="120:125" ht="12.75" x14ac:dyDescent="0.25">
      <c r="DU63" s="253"/>
    </row>
    <row r="64" spans="120:125" ht="12.75" x14ac:dyDescent="0.25">
      <c r="DT64" s="253"/>
      <c r="DU64" s="253"/>
    </row>
    <row r="65" spans="123:125" ht="12.75" x14ac:dyDescent="0.25"/>
    <row r="66" spans="123:125" ht="12.75" x14ac:dyDescent="0.25"/>
    <row r="67" spans="123:125" ht="12.75" x14ac:dyDescent="0.25"/>
    <row r="68" spans="123:125" ht="12.75" x14ac:dyDescent="0.25"/>
    <row r="69" spans="123:125" ht="12.75" x14ac:dyDescent="0.25">
      <c r="DS69" s="253"/>
      <c r="DT69" s="253"/>
      <c r="DU69" s="253"/>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3"/>
    </row>
    <row r="83" spans="116:125" ht="12.75" x14ac:dyDescent="0.25">
      <c r="DM83" s="253"/>
      <c r="DN83" s="253"/>
      <c r="DO83" s="253"/>
      <c r="DP83" s="253"/>
      <c r="DQ83" s="253"/>
      <c r="DR83" s="253"/>
      <c r="DS83" s="253"/>
      <c r="DT83" s="253"/>
      <c r="DU83" s="253"/>
    </row>
    <row r="84" spans="116:125" ht="12.75" x14ac:dyDescent="0.25"/>
    <row r="85" spans="116:125" ht="12.75" x14ac:dyDescent="0.25"/>
    <row r="86" spans="116:125" ht="12.75" x14ac:dyDescent="0.25"/>
    <row r="87" spans="116:125" ht="12.75" x14ac:dyDescent="0.25"/>
    <row r="88" spans="116:125" ht="12.75" x14ac:dyDescent="0.25">
      <c r="DU88" s="253"/>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3"/>
      <c r="DT94" s="253"/>
      <c r="DU94" s="253"/>
    </row>
    <row r="95" spans="116:125" ht="13.5" customHeight="1" x14ac:dyDescent="0.25">
      <c r="DU95" s="253"/>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3"/>
    </row>
    <row r="102" spans="124:125" ht="13.5" customHeight="1" x14ac:dyDescent="0.25"/>
    <row r="103" spans="124:125" ht="13.5" customHeight="1" x14ac:dyDescent="0.25"/>
    <row r="104" spans="124:125" ht="13.5" customHeight="1" x14ac:dyDescent="0.25">
      <c r="DT104" s="253"/>
      <c r="DU104" s="253"/>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3" t="s">
        <v>416</v>
      </c>
    </row>
    <row r="121" spans="125:125" ht="13.5" hidden="1" customHeight="1" x14ac:dyDescent="0.25">
      <c r="DU121" s="253"/>
    </row>
  </sheetData>
  <sheetProtection algorithmName="SHA-512" hashValue="CRkC2g0z8Gp6U1AXgFjdy6B9SyDf3V+owmIWCuPHgeVZOkPq5/zjCsaeDMBsy6aSF0x4m1vTjwLZNoREJ4ABJQ==" saltValue="EAdSKi67kDZtsSpfN6oeK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7" zoomScaleNormal="100" zoomScaleSheetLayoutView="55" workbookViewId="0">
      <selection activeCell="Y116" sqref="Y116"/>
    </sheetView>
  </sheetViews>
  <sheetFormatPr defaultColWidth="0" defaultRowHeight="13.5" customHeight="1" zeroHeight="1" x14ac:dyDescent="0.25"/>
  <cols>
    <col min="1" max="125" width="2.46484375" style="254" customWidth="1"/>
    <col min="126" max="142" width="0" style="253" hidden="1" customWidth="1"/>
    <col min="143" max="16384" width="9" style="253" hidden="1"/>
  </cols>
  <sheetData>
    <row r="1" spans="1:125" ht="13.5" customHeight="1"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2.75" x14ac:dyDescent="0.25">
      <c r="B2" s="253"/>
      <c r="T2" s="253"/>
    </row>
    <row r="3" spans="1:125" ht="12.75" x14ac:dyDescent="0.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3"/>
      <c r="G33" s="253"/>
      <c r="I33" s="253"/>
    </row>
    <row r="34" spans="2:125" ht="12.75" x14ac:dyDescent="0.25">
      <c r="C34" s="253"/>
      <c r="P34" s="253"/>
      <c r="R34" s="253"/>
      <c r="U34" s="253"/>
    </row>
    <row r="35" spans="2:125" ht="12.75" x14ac:dyDescent="0.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2.75" x14ac:dyDescent="0.25">
      <c r="F36" s="253"/>
      <c r="H36" s="253"/>
      <c r="J36" s="253"/>
      <c r="K36" s="253"/>
      <c r="L36" s="253"/>
      <c r="M36" s="253"/>
      <c r="N36" s="253"/>
      <c r="O36" s="253"/>
      <c r="Q36" s="253"/>
      <c r="S36" s="253"/>
      <c r="V36" s="253"/>
    </row>
    <row r="37" spans="2:125" ht="12.75" x14ac:dyDescent="0.25"/>
    <row r="38" spans="2:125" ht="12.75" x14ac:dyDescent="0.25"/>
    <row r="39" spans="2:125" ht="12.75" x14ac:dyDescent="0.25"/>
    <row r="40" spans="2:125" ht="12.75" x14ac:dyDescent="0.25">
      <c r="U40" s="253"/>
    </row>
    <row r="41" spans="2:125" ht="12.75" x14ac:dyDescent="0.25">
      <c r="R41" s="253"/>
    </row>
    <row r="42" spans="2:125" ht="12.75" x14ac:dyDescent="0.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2.75" x14ac:dyDescent="0.25">
      <c r="Q43" s="253"/>
      <c r="S43" s="253"/>
      <c r="V43" s="253"/>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4" t="s">
        <v>416</v>
      </c>
    </row>
  </sheetData>
  <sheetProtection algorithmName="SHA-512" hashValue="i299IUuNb1YST6dQ8SNCg/7zHynoPSjYNFoNJgVhdh1NPYSBUlG7E0fPuuo3Z83q96JEWMUC9zzuypq6tXRTYQ==" saltValue="JR5Vdid3rjLafe74n1JG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8" zoomScale="90" zoomScaleNormal="90" zoomScaleSheetLayoutView="100" workbookViewId="0"/>
  </sheetViews>
  <sheetFormatPr defaultColWidth="0" defaultRowHeight="13.5" customHeight="1" zeroHeight="1" x14ac:dyDescent="0.25"/>
  <cols>
    <col min="1" max="1" width="8.19921875" style="1" customWidth="1"/>
    <col min="2" max="16" width="14.6640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466</v>
      </c>
    </row>
    <row r="46" spans="2:10" ht="29.25" customHeight="1" thickBot="1" x14ac:dyDescent="0.35">
      <c r="B46" s="4" t="s">
        <v>7</v>
      </c>
      <c r="C46" s="5"/>
      <c r="D46" s="5"/>
      <c r="E46" s="6" t="s">
        <v>467</v>
      </c>
      <c r="F46" s="7" t="s">
        <v>468</v>
      </c>
      <c r="G46" s="8" t="s">
        <v>469</v>
      </c>
      <c r="H46" s="8" t="s">
        <v>470</v>
      </c>
      <c r="I46" s="8" t="s">
        <v>471</v>
      </c>
      <c r="J46" s="9" t="s">
        <v>472</v>
      </c>
    </row>
    <row r="47" spans="2:10" ht="57.75" customHeight="1" x14ac:dyDescent="0.25">
      <c r="B47" s="10"/>
      <c r="C47" s="1152" t="s">
        <v>473</v>
      </c>
      <c r="D47" s="1152"/>
      <c r="E47" s="1153"/>
      <c r="F47" s="11">
        <v>9.99</v>
      </c>
      <c r="G47" s="12">
        <v>9.98</v>
      </c>
      <c r="H47" s="12">
        <v>10.25</v>
      </c>
      <c r="I47" s="12">
        <v>12.37</v>
      </c>
      <c r="J47" s="13">
        <v>14.52</v>
      </c>
    </row>
    <row r="48" spans="2:10" ht="57.75" customHeight="1" x14ac:dyDescent="0.25">
      <c r="B48" s="14"/>
      <c r="C48" s="1154" t="s">
        <v>474</v>
      </c>
      <c r="D48" s="1154"/>
      <c r="E48" s="1155"/>
      <c r="F48" s="15">
        <v>7.08</v>
      </c>
      <c r="G48" s="16">
        <v>7.85</v>
      </c>
      <c r="H48" s="16">
        <v>8.31</v>
      </c>
      <c r="I48" s="16">
        <v>8.65</v>
      </c>
      <c r="J48" s="17">
        <v>12.65</v>
      </c>
    </row>
    <row r="49" spans="2:10" ht="57.75" customHeight="1" thickBot="1" x14ac:dyDescent="0.3">
      <c r="B49" s="18"/>
      <c r="C49" s="1156" t="s">
        <v>475</v>
      </c>
      <c r="D49" s="1156"/>
      <c r="E49" s="1157"/>
      <c r="F49" s="19">
        <v>0.72</v>
      </c>
      <c r="G49" s="20">
        <v>0.85</v>
      </c>
      <c r="H49" s="20">
        <v>1.25</v>
      </c>
      <c r="I49" s="20">
        <v>3.53</v>
      </c>
      <c r="J49" s="21">
        <v>5.73</v>
      </c>
    </row>
    <row r="50" spans="2:10" ht="12.75" x14ac:dyDescent="0.25"/>
  </sheetData>
  <sheetProtection algorithmName="SHA-512" hashValue="ms5dlMbM8CT3MTCAsj6zn9C2cKS3uXDYxoGvBveCvANZwhfJrfv2lQqKfw/FB6xILfAu+yRtjcdoxlCXVokb6Q==" saltValue="U26wE/G4N35OKqr23mvfL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5"/>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466</v>
      </c>
      <c r="K32" s="22"/>
      <c r="L32" s="22"/>
      <c r="M32" s="22"/>
      <c r="N32" s="22"/>
      <c r="O32" s="22"/>
      <c r="P32" s="22"/>
    </row>
    <row r="33" spans="1:16" ht="39" customHeight="1" thickBot="1" x14ac:dyDescent="0.35">
      <c r="A33" s="22"/>
      <c r="B33" s="25" t="s">
        <v>476</v>
      </c>
      <c r="C33" s="26"/>
      <c r="D33" s="26"/>
      <c r="E33" s="27" t="s">
        <v>467</v>
      </c>
      <c r="F33" s="28" t="s">
        <v>468</v>
      </c>
      <c r="G33" s="29" t="s">
        <v>469</v>
      </c>
      <c r="H33" s="29" t="s">
        <v>470</v>
      </c>
      <c r="I33" s="29" t="s">
        <v>471</v>
      </c>
      <c r="J33" s="30" t="s">
        <v>472</v>
      </c>
      <c r="K33" s="22"/>
      <c r="L33" s="22"/>
      <c r="M33" s="22"/>
      <c r="N33" s="22"/>
      <c r="O33" s="22"/>
      <c r="P33" s="22"/>
    </row>
    <row r="34" spans="1:16" ht="39" customHeight="1" x14ac:dyDescent="0.25">
      <c r="A34" s="22"/>
      <c r="B34" s="31"/>
      <c r="C34" s="1162" t="s">
        <v>328</v>
      </c>
      <c r="D34" s="1162"/>
      <c r="E34" s="1163"/>
      <c r="F34" s="32">
        <v>6.39</v>
      </c>
      <c r="G34" s="33">
        <v>7.51</v>
      </c>
      <c r="H34" s="33">
        <v>8.0399999999999991</v>
      </c>
      <c r="I34" s="33">
        <v>8.4</v>
      </c>
      <c r="J34" s="34">
        <v>12.55</v>
      </c>
      <c r="K34" s="22"/>
      <c r="L34" s="22"/>
      <c r="M34" s="22"/>
      <c r="N34" s="22"/>
      <c r="O34" s="22"/>
      <c r="P34" s="22"/>
    </row>
    <row r="35" spans="1:16" ht="39" customHeight="1" x14ac:dyDescent="0.25">
      <c r="A35" s="22"/>
      <c r="B35" s="35"/>
      <c r="C35" s="1158" t="s">
        <v>477</v>
      </c>
      <c r="D35" s="1158"/>
      <c r="E35" s="1159"/>
      <c r="F35" s="36">
        <v>1.67</v>
      </c>
      <c r="G35" s="37">
        <v>2.13</v>
      </c>
      <c r="H35" s="37">
        <v>3.32</v>
      </c>
      <c r="I35" s="37">
        <v>1.1399999999999999</v>
      </c>
      <c r="J35" s="38">
        <v>2.16</v>
      </c>
      <c r="K35" s="22"/>
      <c r="L35" s="22"/>
      <c r="M35" s="22"/>
      <c r="N35" s="22"/>
      <c r="O35" s="22"/>
      <c r="P35" s="22"/>
    </row>
    <row r="36" spans="1:16" ht="39" customHeight="1" x14ac:dyDescent="0.25">
      <c r="A36" s="22"/>
      <c r="B36" s="35"/>
      <c r="C36" s="1158" t="s">
        <v>478</v>
      </c>
      <c r="D36" s="1158"/>
      <c r="E36" s="1159"/>
      <c r="F36" s="36">
        <v>1.05</v>
      </c>
      <c r="G36" s="37">
        <v>1.08</v>
      </c>
      <c r="H36" s="37">
        <v>1.62</v>
      </c>
      <c r="I36" s="37">
        <v>1.38</v>
      </c>
      <c r="J36" s="38">
        <v>0.81</v>
      </c>
      <c r="K36" s="22"/>
      <c r="L36" s="22"/>
      <c r="M36" s="22"/>
      <c r="N36" s="22"/>
      <c r="O36" s="22"/>
      <c r="P36" s="22"/>
    </row>
    <row r="37" spans="1:16" ht="39" customHeight="1" x14ac:dyDescent="0.25">
      <c r="A37" s="22"/>
      <c r="B37" s="35"/>
      <c r="C37" s="1158" t="s">
        <v>479</v>
      </c>
      <c r="D37" s="1158"/>
      <c r="E37" s="1159"/>
      <c r="F37" s="36">
        <v>0.32</v>
      </c>
      <c r="G37" s="37">
        <v>0.12</v>
      </c>
      <c r="H37" s="37">
        <v>0.1</v>
      </c>
      <c r="I37" s="37">
        <v>0.12</v>
      </c>
      <c r="J37" s="38">
        <v>0.05</v>
      </c>
      <c r="K37" s="22"/>
      <c r="L37" s="22"/>
      <c r="M37" s="22"/>
      <c r="N37" s="22"/>
      <c r="O37" s="22"/>
      <c r="P37" s="22"/>
    </row>
    <row r="38" spans="1:16" ht="39" customHeight="1" x14ac:dyDescent="0.25">
      <c r="A38" s="22"/>
      <c r="B38" s="35"/>
      <c r="C38" s="1158" t="s">
        <v>480</v>
      </c>
      <c r="D38" s="1158"/>
      <c r="E38" s="1159"/>
      <c r="F38" s="36">
        <v>0.32</v>
      </c>
      <c r="G38" s="37">
        <v>0.1</v>
      </c>
      <c r="H38" s="37">
        <v>0.15</v>
      </c>
      <c r="I38" s="37">
        <v>0.12</v>
      </c>
      <c r="J38" s="38">
        <v>0.03</v>
      </c>
      <c r="K38" s="22"/>
      <c r="L38" s="22"/>
      <c r="M38" s="22"/>
      <c r="N38" s="22"/>
      <c r="O38" s="22"/>
      <c r="P38" s="22"/>
    </row>
    <row r="39" spans="1:16" ht="39" customHeight="1" x14ac:dyDescent="0.25">
      <c r="A39" s="22"/>
      <c r="B39" s="35"/>
      <c r="C39" s="1158" t="s">
        <v>481</v>
      </c>
      <c r="D39" s="1158"/>
      <c r="E39" s="1159"/>
      <c r="F39" s="36">
        <v>0.02</v>
      </c>
      <c r="G39" s="37">
        <v>0.01</v>
      </c>
      <c r="H39" s="37">
        <v>0.01</v>
      </c>
      <c r="I39" s="37">
        <v>0.02</v>
      </c>
      <c r="J39" s="38">
        <v>0.01</v>
      </c>
      <c r="K39" s="22"/>
      <c r="L39" s="22"/>
      <c r="M39" s="22"/>
      <c r="N39" s="22"/>
      <c r="O39" s="22"/>
      <c r="P39" s="22"/>
    </row>
    <row r="40" spans="1:16" ht="39" customHeight="1" x14ac:dyDescent="0.25">
      <c r="A40" s="22"/>
      <c r="B40" s="35"/>
      <c r="C40" s="1158"/>
      <c r="D40" s="1158"/>
      <c r="E40" s="1159"/>
      <c r="F40" s="36"/>
      <c r="G40" s="37"/>
      <c r="H40" s="37"/>
      <c r="I40" s="37"/>
      <c r="J40" s="38"/>
      <c r="K40" s="22"/>
      <c r="L40" s="22"/>
      <c r="M40" s="22"/>
      <c r="N40" s="22"/>
      <c r="O40" s="22"/>
      <c r="P40" s="22"/>
    </row>
    <row r="41" spans="1:16" ht="39" customHeight="1" x14ac:dyDescent="0.25">
      <c r="A41" s="22"/>
      <c r="B41" s="35"/>
      <c r="C41" s="1158"/>
      <c r="D41" s="1158"/>
      <c r="E41" s="1159"/>
      <c r="F41" s="36"/>
      <c r="G41" s="37"/>
      <c r="H41" s="37"/>
      <c r="I41" s="37"/>
      <c r="J41" s="38"/>
      <c r="K41" s="22"/>
      <c r="L41" s="22"/>
      <c r="M41" s="22"/>
      <c r="N41" s="22"/>
      <c r="O41" s="22"/>
      <c r="P41" s="22"/>
    </row>
    <row r="42" spans="1:16" ht="39" customHeight="1" x14ac:dyDescent="0.25">
      <c r="A42" s="22"/>
      <c r="B42" s="39"/>
      <c r="C42" s="1158" t="s">
        <v>482</v>
      </c>
      <c r="D42" s="1158"/>
      <c r="E42" s="1159"/>
      <c r="F42" s="36" t="s">
        <v>428</v>
      </c>
      <c r="G42" s="37" t="s">
        <v>428</v>
      </c>
      <c r="H42" s="37" t="s">
        <v>428</v>
      </c>
      <c r="I42" s="37" t="s">
        <v>428</v>
      </c>
      <c r="J42" s="38" t="s">
        <v>428</v>
      </c>
      <c r="K42" s="22"/>
      <c r="L42" s="22"/>
      <c r="M42" s="22"/>
      <c r="N42" s="22"/>
      <c r="O42" s="22"/>
      <c r="P42" s="22"/>
    </row>
    <row r="43" spans="1:16" ht="39" customHeight="1" thickBot="1" x14ac:dyDescent="0.3">
      <c r="A43" s="22"/>
      <c r="B43" s="40"/>
      <c r="C43" s="1160" t="s">
        <v>483</v>
      </c>
      <c r="D43" s="1160"/>
      <c r="E43" s="1161"/>
      <c r="F43" s="41" t="s">
        <v>428</v>
      </c>
      <c r="G43" s="42" t="s">
        <v>428</v>
      </c>
      <c r="H43" s="42" t="s">
        <v>428</v>
      </c>
      <c r="I43" s="42" t="s">
        <v>428</v>
      </c>
      <c r="J43" s="43" t="s">
        <v>428</v>
      </c>
      <c r="K43" s="22"/>
      <c r="L43" s="22"/>
      <c r="M43" s="22"/>
      <c r="N43" s="22"/>
      <c r="O43" s="22"/>
      <c r="P43" s="22"/>
    </row>
    <row r="44" spans="1:16" ht="39" customHeight="1" x14ac:dyDescent="0.25">
      <c r="A44" s="22"/>
      <c r="B44" s="44" t="s">
        <v>484</v>
      </c>
      <c r="C44" s="45"/>
      <c r="D44" s="45"/>
      <c r="E44" s="45"/>
      <c r="F44" s="22"/>
      <c r="G44" s="22"/>
      <c r="H44" s="22"/>
      <c r="I44" s="22"/>
      <c r="J44" s="22"/>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PFdgiAJc0vcNMsjpdPswaVf1IPs+3wcbRsdb5Hl8zTBZmRqTo2Kx3LRg3hZMUqclpTnxzV1UfAdf5HV0NdpgUw==" saltValue="EL0/coZ6yHY0t6OHwC3G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42" zoomScale="90" zoomScaleNormal="80" zoomScaleSheetLayoutView="55" workbookViewId="0">
      <selection activeCell="T54" sqref="T54"/>
    </sheetView>
  </sheetViews>
  <sheetFormatPr defaultColWidth="0" defaultRowHeight="12.6" customHeight="1" zeroHeight="1" x14ac:dyDescent="0.25"/>
  <cols>
    <col min="1" max="1" width="6.6640625" style="47" customWidth="1"/>
    <col min="2" max="3" width="10.86328125" style="47" customWidth="1"/>
    <col min="4" max="4" width="10" style="47" customWidth="1"/>
    <col min="5" max="10" width="11" style="47" customWidth="1"/>
    <col min="11" max="15" width="13.1328125" style="47" customWidth="1"/>
    <col min="16" max="21" width="11.46484375" style="47" customWidth="1"/>
    <col min="22" max="16384" width="0" style="47" hidden="1"/>
  </cols>
  <sheetData>
    <row r="1" spans="1:21" ht="13.5" customHeight="1" x14ac:dyDescent="0.25">
      <c r="A1" s="46"/>
      <c r="B1" s="46"/>
      <c r="C1" s="46"/>
      <c r="D1" s="46"/>
      <c r="E1" s="46"/>
      <c r="F1" s="46"/>
      <c r="G1" s="46"/>
      <c r="H1" s="46"/>
      <c r="I1" s="46"/>
      <c r="J1" s="46"/>
      <c r="K1" s="46"/>
      <c r="L1" s="46"/>
      <c r="M1" s="46"/>
      <c r="N1" s="46"/>
      <c r="O1" s="46"/>
      <c r="P1" s="46"/>
      <c r="Q1" s="46"/>
      <c r="R1" s="46"/>
      <c r="S1" s="46"/>
      <c r="T1" s="46"/>
      <c r="U1" s="46"/>
    </row>
    <row r="2" spans="1:21" ht="13.5" customHeight="1" x14ac:dyDescent="0.25">
      <c r="A2" s="46"/>
      <c r="B2" s="46"/>
      <c r="C2" s="46"/>
      <c r="D2" s="46"/>
      <c r="E2" s="46"/>
      <c r="F2" s="46"/>
      <c r="G2" s="46"/>
      <c r="H2" s="46"/>
      <c r="I2" s="46"/>
      <c r="J2" s="46"/>
      <c r="K2" s="46"/>
      <c r="L2" s="46"/>
      <c r="M2" s="46"/>
      <c r="N2" s="46"/>
      <c r="O2" s="46"/>
      <c r="P2" s="46"/>
      <c r="Q2" s="46"/>
      <c r="R2" s="46"/>
      <c r="S2" s="46"/>
      <c r="T2" s="46"/>
      <c r="U2" s="46"/>
    </row>
    <row r="3" spans="1:21" ht="13.5" customHeight="1" x14ac:dyDescent="0.25">
      <c r="A3" s="46"/>
      <c r="B3" s="46"/>
      <c r="C3" s="46"/>
      <c r="D3" s="46"/>
      <c r="E3" s="46"/>
      <c r="F3" s="46"/>
      <c r="G3" s="46"/>
      <c r="H3" s="46"/>
      <c r="I3" s="46"/>
      <c r="J3" s="46"/>
      <c r="K3" s="46"/>
      <c r="L3" s="46"/>
      <c r="M3" s="46"/>
      <c r="N3" s="46"/>
      <c r="O3" s="46"/>
      <c r="P3" s="46"/>
      <c r="Q3" s="46"/>
      <c r="R3" s="46"/>
      <c r="S3" s="46"/>
      <c r="T3" s="46"/>
      <c r="U3" s="46"/>
    </row>
    <row r="4" spans="1:21" ht="13.5" customHeight="1" x14ac:dyDescent="0.25">
      <c r="A4" s="46"/>
      <c r="B4" s="46"/>
      <c r="C4" s="46"/>
      <c r="D4" s="46"/>
      <c r="E4" s="46"/>
      <c r="F4" s="46"/>
      <c r="G4" s="46"/>
      <c r="H4" s="46"/>
      <c r="I4" s="46"/>
      <c r="J4" s="46"/>
      <c r="K4" s="46"/>
      <c r="L4" s="46"/>
      <c r="M4" s="46"/>
      <c r="N4" s="46"/>
      <c r="O4" s="46"/>
      <c r="P4" s="46"/>
      <c r="Q4" s="46"/>
      <c r="R4" s="46"/>
      <c r="S4" s="46"/>
      <c r="T4" s="46"/>
      <c r="U4" s="46"/>
    </row>
    <row r="5" spans="1:21" ht="13.5" customHeight="1" x14ac:dyDescent="0.25">
      <c r="A5" s="46"/>
      <c r="B5" s="46"/>
      <c r="C5" s="46"/>
      <c r="D5" s="46"/>
      <c r="E5" s="46"/>
      <c r="F5" s="46"/>
      <c r="G5" s="46"/>
      <c r="H5" s="46"/>
      <c r="I5" s="46"/>
      <c r="J5" s="46"/>
      <c r="K5" s="46"/>
      <c r="L5" s="46"/>
      <c r="M5" s="46"/>
      <c r="N5" s="46"/>
      <c r="O5" s="46"/>
      <c r="P5" s="46"/>
      <c r="Q5" s="46"/>
      <c r="R5" s="46"/>
      <c r="S5" s="46"/>
      <c r="T5" s="46"/>
      <c r="U5" s="46"/>
    </row>
    <row r="6" spans="1:21" ht="13.5" customHeight="1" x14ac:dyDescent="0.25">
      <c r="A6" s="46"/>
      <c r="B6" s="46"/>
      <c r="C6" s="46"/>
      <c r="D6" s="46"/>
      <c r="E6" s="46"/>
      <c r="F6" s="46"/>
      <c r="G6" s="46"/>
      <c r="H6" s="46"/>
      <c r="I6" s="46"/>
      <c r="J6" s="46"/>
      <c r="K6" s="46"/>
      <c r="L6" s="46"/>
      <c r="M6" s="46"/>
      <c r="N6" s="46"/>
      <c r="O6" s="46"/>
      <c r="P6" s="46"/>
      <c r="Q6" s="46"/>
      <c r="R6" s="46"/>
      <c r="S6" s="46"/>
      <c r="T6" s="46"/>
      <c r="U6" s="46"/>
    </row>
    <row r="7" spans="1:21" ht="13.5" customHeight="1" x14ac:dyDescent="0.25">
      <c r="A7" s="46"/>
      <c r="B7" s="46"/>
      <c r="C7" s="46"/>
      <c r="D7" s="46"/>
      <c r="E7" s="46"/>
      <c r="F7" s="46"/>
      <c r="G7" s="46"/>
      <c r="H7" s="46"/>
      <c r="I7" s="46"/>
      <c r="J7" s="46"/>
      <c r="K7" s="46"/>
      <c r="L7" s="46"/>
      <c r="M7" s="46"/>
      <c r="N7" s="46"/>
      <c r="O7" s="46"/>
      <c r="P7" s="46"/>
      <c r="Q7" s="46"/>
      <c r="R7" s="46"/>
      <c r="S7" s="46"/>
      <c r="T7" s="46"/>
      <c r="U7" s="46"/>
    </row>
    <row r="8" spans="1:21" ht="13.5" customHeight="1" x14ac:dyDescent="0.25">
      <c r="A8" s="46"/>
      <c r="B8" s="46"/>
      <c r="C8" s="46"/>
      <c r="D8" s="46"/>
      <c r="E8" s="46"/>
      <c r="F8" s="46"/>
      <c r="G8" s="46"/>
      <c r="H8" s="46"/>
      <c r="I8" s="46"/>
      <c r="J8" s="46"/>
      <c r="K8" s="46"/>
      <c r="L8" s="46"/>
      <c r="M8" s="46"/>
      <c r="N8" s="46"/>
      <c r="O8" s="46"/>
      <c r="P8" s="46"/>
      <c r="Q8" s="46"/>
      <c r="R8" s="46"/>
      <c r="S8" s="46"/>
      <c r="T8" s="46"/>
      <c r="U8" s="46"/>
    </row>
    <row r="9" spans="1:21" ht="13.5" customHeight="1" x14ac:dyDescent="0.25">
      <c r="A9" s="46"/>
      <c r="B9" s="46"/>
      <c r="C9" s="46"/>
      <c r="D9" s="46"/>
      <c r="E9" s="46"/>
      <c r="F9" s="46"/>
      <c r="G9" s="46"/>
      <c r="H9" s="46"/>
      <c r="I9" s="46"/>
      <c r="J9" s="46"/>
      <c r="K9" s="46"/>
      <c r="L9" s="46"/>
      <c r="M9" s="46"/>
      <c r="N9" s="46"/>
      <c r="O9" s="46"/>
      <c r="P9" s="46"/>
      <c r="Q9" s="46"/>
      <c r="R9" s="46"/>
      <c r="S9" s="46"/>
      <c r="T9" s="46"/>
      <c r="U9" s="46"/>
    </row>
    <row r="10" spans="1:21" ht="13.5" customHeight="1" x14ac:dyDescent="0.2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3">
      <c r="A43" s="46"/>
      <c r="B43" s="46"/>
      <c r="C43" s="46"/>
      <c r="D43" s="46"/>
      <c r="E43" s="46"/>
      <c r="F43" s="46"/>
      <c r="G43" s="46"/>
      <c r="H43" s="46"/>
      <c r="I43" s="46"/>
      <c r="J43" s="46"/>
      <c r="K43" s="46"/>
      <c r="L43" s="46"/>
      <c r="M43" s="46"/>
      <c r="N43" s="46"/>
      <c r="O43" s="48" t="s">
        <v>485</v>
      </c>
      <c r="P43" s="46"/>
      <c r="Q43" s="46"/>
      <c r="R43" s="46"/>
      <c r="S43" s="46"/>
      <c r="T43" s="46"/>
      <c r="U43" s="46"/>
    </row>
    <row r="44" spans="1:21" ht="30.75" customHeight="1" thickBot="1" x14ac:dyDescent="0.35">
      <c r="A44" s="46"/>
      <c r="B44" s="49" t="s">
        <v>486</v>
      </c>
      <c r="C44" s="50"/>
      <c r="D44" s="50"/>
      <c r="E44" s="51"/>
      <c r="F44" s="51"/>
      <c r="G44" s="51"/>
      <c r="H44" s="51"/>
      <c r="I44" s="51"/>
      <c r="J44" s="52" t="s">
        <v>467</v>
      </c>
      <c r="K44" s="53" t="s">
        <v>468</v>
      </c>
      <c r="L44" s="54" t="s">
        <v>469</v>
      </c>
      <c r="M44" s="54" t="s">
        <v>470</v>
      </c>
      <c r="N44" s="54" t="s">
        <v>471</v>
      </c>
      <c r="O44" s="55" t="s">
        <v>472</v>
      </c>
      <c r="P44" s="46"/>
      <c r="Q44" s="46"/>
      <c r="R44" s="46"/>
      <c r="S44" s="46"/>
      <c r="T44" s="46"/>
      <c r="U44" s="46"/>
    </row>
    <row r="45" spans="1:21" ht="30.75" customHeight="1" x14ac:dyDescent="0.25">
      <c r="A45" s="46"/>
      <c r="B45" s="1187" t="s">
        <v>487</v>
      </c>
      <c r="C45" s="1188"/>
      <c r="D45" s="56"/>
      <c r="E45" s="1193" t="s">
        <v>488</v>
      </c>
      <c r="F45" s="1193"/>
      <c r="G45" s="1193"/>
      <c r="H45" s="1193"/>
      <c r="I45" s="1193"/>
      <c r="J45" s="1194"/>
      <c r="K45" s="57">
        <v>1745</v>
      </c>
      <c r="L45" s="58">
        <v>1722</v>
      </c>
      <c r="M45" s="58">
        <v>1706</v>
      </c>
      <c r="N45" s="58">
        <v>1722</v>
      </c>
      <c r="O45" s="59">
        <v>1690</v>
      </c>
      <c r="P45" s="46"/>
      <c r="Q45" s="46"/>
      <c r="R45" s="46"/>
      <c r="S45" s="46"/>
      <c r="T45" s="46"/>
      <c r="U45" s="46"/>
    </row>
    <row r="46" spans="1:21" ht="30.75" customHeight="1" x14ac:dyDescent="0.25">
      <c r="A46" s="46"/>
      <c r="B46" s="1189"/>
      <c r="C46" s="1190"/>
      <c r="D46" s="60"/>
      <c r="E46" s="1166" t="s">
        <v>489</v>
      </c>
      <c r="F46" s="1166"/>
      <c r="G46" s="1166"/>
      <c r="H46" s="1166"/>
      <c r="I46" s="1166"/>
      <c r="J46" s="1167"/>
      <c r="K46" s="61" t="s">
        <v>428</v>
      </c>
      <c r="L46" s="62" t="s">
        <v>428</v>
      </c>
      <c r="M46" s="62" t="s">
        <v>428</v>
      </c>
      <c r="N46" s="62" t="s">
        <v>428</v>
      </c>
      <c r="O46" s="63" t="s">
        <v>428</v>
      </c>
      <c r="P46" s="46"/>
      <c r="Q46" s="46"/>
      <c r="R46" s="46"/>
      <c r="S46" s="46"/>
      <c r="T46" s="46"/>
      <c r="U46" s="46"/>
    </row>
    <row r="47" spans="1:21" ht="30.75" customHeight="1" x14ac:dyDescent="0.25">
      <c r="A47" s="46"/>
      <c r="B47" s="1189"/>
      <c r="C47" s="1190"/>
      <c r="D47" s="60"/>
      <c r="E47" s="1166" t="s">
        <v>490</v>
      </c>
      <c r="F47" s="1166"/>
      <c r="G47" s="1166"/>
      <c r="H47" s="1166"/>
      <c r="I47" s="1166"/>
      <c r="J47" s="1167"/>
      <c r="K47" s="61" t="s">
        <v>428</v>
      </c>
      <c r="L47" s="62" t="s">
        <v>428</v>
      </c>
      <c r="M47" s="62" t="s">
        <v>428</v>
      </c>
      <c r="N47" s="62" t="s">
        <v>428</v>
      </c>
      <c r="O47" s="63" t="s">
        <v>428</v>
      </c>
      <c r="P47" s="46"/>
      <c r="Q47" s="46"/>
      <c r="R47" s="46"/>
      <c r="S47" s="46"/>
      <c r="T47" s="46"/>
      <c r="U47" s="46"/>
    </row>
    <row r="48" spans="1:21" ht="30.75" customHeight="1" x14ac:dyDescent="0.25">
      <c r="A48" s="46"/>
      <c r="B48" s="1189"/>
      <c r="C48" s="1190"/>
      <c r="D48" s="60"/>
      <c r="E48" s="1166" t="s">
        <v>491</v>
      </c>
      <c r="F48" s="1166"/>
      <c r="G48" s="1166"/>
      <c r="H48" s="1166"/>
      <c r="I48" s="1166"/>
      <c r="J48" s="1167"/>
      <c r="K48" s="61" t="s">
        <v>428</v>
      </c>
      <c r="L48" s="62" t="s">
        <v>428</v>
      </c>
      <c r="M48" s="62" t="s">
        <v>428</v>
      </c>
      <c r="N48" s="62" t="s">
        <v>428</v>
      </c>
      <c r="O48" s="63" t="s">
        <v>428</v>
      </c>
      <c r="P48" s="46"/>
      <c r="Q48" s="46"/>
      <c r="R48" s="46"/>
      <c r="S48" s="46"/>
      <c r="T48" s="46"/>
      <c r="U48" s="46"/>
    </row>
    <row r="49" spans="1:21" ht="30.75" customHeight="1" x14ac:dyDescent="0.25">
      <c r="A49" s="46"/>
      <c r="B49" s="1189"/>
      <c r="C49" s="1190"/>
      <c r="D49" s="60"/>
      <c r="E49" s="1166" t="s">
        <v>492</v>
      </c>
      <c r="F49" s="1166"/>
      <c r="G49" s="1166"/>
      <c r="H49" s="1166"/>
      <c r="I49" s="1166"/>
      <c r="J49" s="1167"/>
      <c r="K49" s="61">
        <v>514</v>
      </c>
      <c r="L49" s="62">
        <v>484</v>
      </c>
      <c r="M49" s="62">
        <v>466</v>
      </c>
      <c r="N49" s="62">
        <v>481</v>
      </c>
      <c r="O49" s="63">
        <v>459</v>
      </c>
      <c r="P49" s="46"/>
      <c r="Q49" s="46"/>
      <c r="R49" s="46"/>
      <c r="S49" s="46"/>
      <c r="T49" s="46"/>
      <c r="U49" s="46"/>
    </row>
    <row r="50" spans="1:21" ht="30.75" customHeight="1" x14ac:dyDescent="0.25">
      <c r="A50" s="46"/>
      <c r="B50" s="1189"/>
      <c r="C50" s="1190"/>
      <c r="D50" s="60"/>
      <c r="E50" s="1166" t="s">
        <v>493</v>
      </c>
      <c r="F50" s="1166"/>
      <c r="G50" s="1166"/>
      <c r="H50" s="1166"/>
      <c r="I50" s="1166"/>
      <c r="J50" s="1167"/>
      <c r="K50" s="61">
        <v>239</v>
      </c>
      <c r="L50" s="62">
        <v>236</v>
      </c>
      <c r="M50" s="62">
        <v>232</v>
      </c>
      <c r="N50" s="62">
        <v>229</v>
      </c>
      <c r="O50" s="63">
        <v>225</v>
      </c>
      <c r="P50" s="46"/>
      <c r="Q50" s="46"/>
      <c r="R50" s="46"/>
      <c r="S50" s="46"/>
      <c r="T50" s="46"/>
      <c r="U50" s="46"/>
    </row>
    <row r="51" spans="1:21" ht="30.75" customHeight="1" x14ac:dyDescent="0.25">
      <c r="A51" s="46"/>
      <c r="B51" s="1191"/>
      <c r="C51" s="1192"/>
      <c r="D51" s="64"/>
      <c r="E51" s="1166" t="s">
        <v>494</v>
      </c>
      <c r="F51" s="1166"/>
      <c r="G51" s="1166"/>
      <c r="H51" s="1166"/>
      <c r="I51" s="1166"/>
      <c r="J51" s="1167"/>
      <c r="K51" s="61" t="s">
        <v>428</v>
      </c>
      <c r="L51" s="62" t="s">
        <v>428</v>
      </c>
      <c r="M51" s="62" t="s">
        <v>428</v>
      </c>
      <c r="N51" s="62" t="s">
        <v>428</v>
      </c>
      <c r="O51" s="63" t="s">
        <v>428</v>
      </c>
      <c r="P51" s="46"/>
      <c r="Q51" s="46"/>
      <c r="R51" s="46"/>
      <c r="S51" s="46"/>
      <c r="T51" s="46"/>
      <c r="U51" s="46"/>
    </row>
    <row r="52" spans="1:21" ht="30.75" customHeight="1" x14ac:dyDescent="0.25">
      <c r="A52" s="46"/>
      <c r="B52" s="1164" t="s">
        <v>495</v>
      </c>
      <c r="C52" s="1165"/>
      <c r="D52" s="64"/>
      <c r="E52" s="1166" t="s">
        <v>496</v>
      </c>
      <c r="F52" s="1166"/>
      <c r="G52" s="1166"/>
      <c r="H52" s="1166"/>
      <c r="I52" s="1166"/>
      <c r="J52" s="1167"/>
      <c r="K52" s="61">
        <v>1655</v>
      </c>
      <c r="L52" s="62">
        <v>1657</v>
      </c>
      <c r="M52" s="62">
        <v>1605</v>
      </c>
      <c r="N52" s="62">
        <v>1607</v>
      </c>
      <c r="O52" s="63">
        <v>1571</v>
      </c>
      <c r="P52" s="46"/>
      <c r="Q52" s="46"/>
      <c r="R52" s="46"/>
      <c r="S52" s="46"/>
      <c r="T52" s="46"/>
      <c r="U52" s="46"/>
    </row>
    <row r="53" spans="1:21" ht="30.75" customHeight="1" thickBot="1" x14ac:dyDescent="0.3">
      <c r="A53" s="46"/>
      <c r="B53" s="1168" t="s">
        <v>497</v>
      </c>
      <c r="C53" s="1169"/>
      <c r="D53" s="65"/>
      <c r="E53" s="1170" t="s">
        <v>498</v>
      </c>
      <c r="F53" s="1170"/>
      <c r="G53" s="1170"/>
      <c r="H53" s="1170"/>
      <c r="I53" s="1170"/>
      <c r="J53" s="1171"/>
      <c r="K53" s="66">
        <v>843</v>
      </c>
      <c r="L53" s="67">
        <v>785</v>
      </c>
      <c r="M53" s="67">
        <v>799</v>
      </c>
      <c r="N53" s="67">
        <v>825</v>
      </c>
      <c r="O53" s="68">
        <v>803</v>
      </c>
      <c r="P53" s="46"/>
      <c r="Q53" s="46"/>
      <c r="R53" s="46"/>
      <c r="S53" s="46"/>
      <c r="T53" s="46"/>
      <c r="U53" s="46"/>
    </row>
    <row r="54" spans="1:21" ht="24" customHeight="1" x14ac:dyDescent="0.3">
      <c r="A54" s="46"/>
      <c r="B54" s="69" t="s">
        <v>499</v>
      </c>
      <c r="C54" s="46"/>
      <c r="D54" s="46"/>
      <c r="E54" s="46"/>
      <c r="F54" s="46"/>
      <c r="G54" s="46"/>
      <c r="H54" s="46"/>
      <c r="I54" s="46"/>
      <c r="J54" s="46"/>
      <c r="K54" s="46"/>
      <c r="L54" s="46"/>
      <c r="M54" s="46"/>
      <c r="N54" s="46"/>
      <c r="O54" s="46"/>
      <c r="P54" s="46"/>
      <c r="Q54" s="46"/>
      <c r="R54" s="46"/>
      <c r="S54" s="46"/>
      <c r="T54" s="46"/>
      <c r="U54" s="46"/>
    </row>
    <row r="55" spans="1:21" ht="24" customHeight="1" x14ac:dyDescent="0.3">
      <c r="A55" s="46"/>
      <c r="B55" s="69" t="s">
        <v>500</v>
      </c>
      <c r="C55" s="46"/>
      <c r="D55" s="46"/>
      <c r="E55" s="46"/>
      <c r="F55" s="46"/>
      <c r="G55" s="46"/>
      <c r="H55" s="46"/>
      <c r="I55" s="46"/>
      <c r="J55" s="46"/>
      <c r="K55" s="46"/>
      <c r="L55" s="46"/>
      <c r="M55" s="46"/>
      <c r="N55" s="46"/>
      <c r="O55" s="46"/>
      <c r="P55" s="46"/>
      <c r="Q55" s="46"/>
      <c r="R55" s="46"/>
      <c r="S55" s="46"/>
      <c r="T55" s="46"/>
      <c r="U55" s="46"/>
    </row>
    <row r="56" spans="1:21" ht="24" customHeight="1" thickBot="1" x14ac:dyDescent="0.35">
      <c r="A56" s="46"/>
      <c r="B56" s="70" t="s">
        <v>501</v>
      </c>
      <c r="C56" s="71"/>
      <c r="D56" s="71"/>
      <c r="E56" s="71"/>
      <c r="F56" s="71"/>
      <c r="G56" s="71"/>
      <c r="H56" s="71"/>
      <c r="I56" s="71"/>
      <c r="J56" s="71"/>
      <c r="K56" s="72"/>
      <c r="L56" s="72"/>
      <c r="M56" s="72"/>
      <c r="N56" s="72"/>
      <c r="O56" s="73" t="s">
        <v>502</v>
      </c>
      <c r="P56" s="46"/>
      <c r="Q56" s="46"/>
      <c r="R56" s="46"/>
      <c r="S56" s="46"/>
      <c r="T56" s="46"/>
      <c r="U56" s="46"/>
    </row>
    <row r="57" spans="1:21" ht="31.5" customHeight="1" thickBot="1" x14ac:dyDescent="0.35">
      <c r="A57" s="46"/>
      <c r="B57" s="74"/>
      <c r="C57" s="75"/>
      <c r="D57" s="75"/>
      <c r="E57" s="76"/>
      <c r="F57" s="76"/>
      <c r="G57" s="76"/>
      <c r="H57" s="76"/>
      <c r="I57" s="76"/>
      <c r="J57" s="77" t="s">
        <v>467</v>
      </c>
      <c r="K57" s="78" t="s">
        <v>503</v>
      </c>
      <c r="L57" s="79" t="s">
        <v>504</v>
      </c>
      <c r="M57" s="79" t="s">
        <v>505</v>
      </c>
      <c r="N57" s="79" t="s">
        <v>506</v>
      </c>
      <c r="O57" s="80" t="s">
        <v>507</v>
      </c>
      <c r="P57" s="46"/>
      <c r="Q57" s="46"/>
      <c r="R57" s="46"/>
      <c r="S57" s="46"/>
      <c r="T57" s="46"/>
      <c r="U57" s="46"/>
    </row>
    <row r="58" spans="1:21" ht="31.5" customHeight="1" x14ac:dyDescent="0.25">
      <c r="B58" s="1172" t="s">
        <v>508</v>
      </c>
      <c r="C58" s="1173"/>
      <c r="D58" s="1178" t="s">
        <v>509</v>
      </c>
      <c r="E58" s="1179"/>
      <c r="F58" s="1179"/>
      <c r="G58" s="1179"/>
      <c r="H58" s="1179"/>
      <c r="I58" s="1179"/>
      <c r="J58" s="1180"/>
      <c r="K58" s="81"/>
      <c r="L58" s="82"/>
      <c r="M58" s="82"/>
      <c r="N58" s="82"/>
      <c r="O58" s="83"/>
    </row>
    <row r="59" spans="1:21" ht="31.5" customHeight="1" x14ac:dyDescent="0.25">
      <c r="B59" s="1174"/>
      <c r="C59" s="1175"/>
      <c r="D59" s="1181" t="s">
        <v>510</v>
      </c>
      <c r="E59" s="1182"/>
      <c r="F59" s="1182"/>
      <c r="G59" s="1182"/>
      <c r="H59" s="1182"/>
      <c r="I59" s="1182"/>
      <c r="J59" s="1183"/>
      <c r="K59" s="84"/>
      <c r="L59" s="85"/>
      <c r="M59" s="85"/>
      <c r="N59" s="85"/>
      <c r="O59" s="86"/>
    </row>
    <row r="60" spans="1:21" ht="31.5" customHeight="1" thickBot="1" x14ac:dyDescent="0.3">
      <c r="B60" s="1176"/>
      <c r="C60" s="1177"/>
      <c r="D60" s="1184" t="s">
        <v>511</v>
      </c>
      <c r="E60" s="1185"/>
      <c r="F60" s="1185"/>
      <c r="G60" s="1185"/>
      <c r="H60" s="1185"/>
      <c r="I60" s="1185"/>
      <c r="J60" s="1186"/>
      <c r="K60" s="87"/>
      <c r="L60" s="88"/>
      <c r="M60" s="88"/>
      <c r="N60" s="88"/>
      <c r="O60" s="89"/>
    </row>
    <row r="61" spans="1:21" ht="24" customHeight="1" x14ac:dyDescent="0.25">
      <c r="B61" s="90"/>
      <c r="C61" s="90"/>
      <c r="D61" s="91" t="s">
        <v>512</v>
      </c>
      <c r="E61" s="92"/>
      <c r="F61" s="92"/>
      <c r="G61" s="92"/>
      <c r="H61" s="92"/>
      <c r="I61" s="92"/>
      <c r="J61" s="92"/>
      <c r="K61" s="92"/>
      <c r="L61" s="92"/>
      <c r="M61" s="92"/>
      <c r="N61" s="92"/>
      <c r="O61" s="92"/>
    </row>
    <row r="62" spans="1:21" ht="24" customHeight="1" x14ac:dyDescent="0.25">
      <c r="B62" s="93"/>
      <c r="C62" s="93"/>
      <c r="D62" s="91" t="s">
        <v>513</v>
      </c>
      <c r="E62" s="92"/>
      <c r="F62" s="92"/>
      <c r="G62" s="92"/>
      <c r="H62" s="92"/>
      <c r="I62" s="92"/>
      <c r="J62" s="92"/>
      <c r="K62" s="92"/>
      <c r="L62" s="92"/>
      <c r="M62" s="92"/>
      <c r="N62" s="92"/>
      <c r="O62" s="92"/>
    </row>
    <row r="63" spans="1:21" ht="24" customHeight="1" x14ac:dyDescent="0.3">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3">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X8r7YS9lchYUCfuxqKhIBKi9XwreQKS7okLArnVCDz40KuOsnX6CvplnaYBJrwPLNYPRFAOT8favMmWMKDQcw==" saltValue="hDA7n2pnqki7SEqE3Y4q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1" zoomScale="98" zoomScaleNormal="50" zoomScaleSheetLayoutView="100" workbookViewId="0">
      <selection activeCell="M41" sqref="M41"/>
    </sheetView>
  </sheetViews>
  <sheetFormatPr defaultColWidth="0" defaultRowHeight="13.5" customHeight="1" zeroHeight="1" x14ac:dyDescent="0.25"/>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5" t="s">
        <v>485</v>
      </c>
    </row>
    <row r="40" spans="2:13" ht="27.75" customHeight="1" thickBot="1" x14ac:dyDescent="0.35">
      <c r="B40" s="96" t="s">
        <v>486</v>
      </c>
      <c r="C40" s="97"/>
      <c r="D40" s="97"/>
      <c r="E40" s="98"/>
      <c r="F40" s="98"/>
      <c r="G40" s="98"/>
      <c r="H40" s="99" t="s">
        <v>467</v>
      </c>
      <c r="I40" s="100" t="s">
        <v>468</v>
      </c>
      <c r="J40" s="101" t="s">
        <v>469</v>
      </c>
      <c r="K40" s="101" t="s">
        <v>470</v>
      </c>
      <c r="L40" s="101" t="s">
        <v>471</v>
      </c>
      <c r="M40" s="102" t="s">
        <v>472</v>
      </c>
    </row>
    <row r="41" spans="2:13" ht="27.75" customHeight="1" x14ac:dyDescent="0.25">
      <c r="B41" s="1207" t="s">
        <v>514</v>
      </c>
      <c r="C41" s="1208"/>
      <c r="D41" s="103"/>
      <c r="E41" s="1209" t="s">
        <v>515</v>
      </c>
      <c r="F41" s="1209"/>
      <c r="G41" s="1209"/>
      <c r="H41" s="1210"/>
      <c r="I41" s="342">
        <v>17455</v>
      </c>
      <c r="J41" s="343">
        <v>17507</v>
      </c>
      <c r="K41" s="343">
        <v>17563</v>
      </c>
      <c r="L41" s="343">
        <v>17429</v>
      </c>
      <c r="M41" s="344">
        <v>16513</v>
      </c>
    </row>
    <row r="42" spans="2:13" ht="27.75" customHeight="1" x14ac:dyDescent="0.25">
      <c r="B42" s="1197"/>
      <c r="C42" s="1198"/>
      <c r="D42" s="104"/>
      <c r="E42" s="1201" t="s">
        <v>516</v>
      </c>
      <c r="F42" s="1201"/>
      <c r="G42" s="1201"/>
      <c r="H42" s="1202"/>
      <c r="I42" s="345">
        <v>1165</v>
      </c>
      <c r="J42" s="346">
        <v>929</v>
      </c>
      <c r="K42" s="346">
        <v>697</v>
      </c>
      <c r="L42" s="346">
        <v>468</v>
      </c>
      <c r="M42" s="347">
        <v>243</v>
      </c>
    </row>
    <row r="43" spans="2:13" ht="27.75" customHeight="1" x14ac:dyDescent="0.25">
      <c r="B43" s="1197"/>
      <c r="C43" s="1198"/>
      <c r="D43" s="104"/>
      <c r="E43" s="1201" t="s">
        <v>517</v>
      </c>
      <c r="F43" s="1201"/>
      <c r="G43" s="1201"/>
      <c r="H43" s="1202"/>
      <c r="I43" s="345" t="s">
        <v>428</v>
      </c>
      <c r="J43" s="346" t="s">
        <v>428</v>
      </c>
      <c r="K43" s="346" t="s">
        <v>428</v>
      </c>
      <c r="L43" s="346" t="s">
        <v>428</v>
      </c>
      <c r="M43" s="347" t="s">
        <v>428</v>
      </c>
    </row>
    <row r="44" spans="2:13" ht="27.75" customHeight="1" x14ac:dyDescent="0.25">
      <c r="B44" s="1197"/>
      <c r="C44" s="1198"/>
      <c r="D44" s="104"/>
      <c r="E44" s="1201" t="s">
        <v>518</v>
      </c>
      <c r="F44" s="1201"/>
      <c r="G44" s="1201"/>
      <c r="H44" s="1202"/>
      <c r="I44" s="345">
        <v>4550</v>
      </c>
      <c r="J44" s="346">
        <v>4549</v>
      </c>
      <c r="K44" s="346">
        <v>4672</v>
      </c>
      <c r="L44" s="346">
        <v>5792</v>
      </c>
      <c r="M44" s="347">
        <v>7477</v>
      </c>
    </row>
    <row r="45" spans="2:13" ht="27.75" customHeight="1" x14ac:dyDescent="0.25">
      <c r="B45" s="1197"/>
      <c r="C45" s="1198"/>
      <c r="D45" s="104"/>
      <c r="E45" s="1201" t="s">
        <v>519</v>
      </c>
      <c r="F45" s="1201"/>
      <c r="G45" s="1201"/>
      <c r="H45" s="1202"/>
      <c r="I45" s="345">
        <v>407</v>
      </c>
      <c r="J45" s="346">
        <v>270</v>
      </c>
      <c r="K45" s="346">
        <v>325</v>
      </c>
      <c r="L45" s="346">
        <v>328</v>
      </c>
      <c r="M45" s="347">
        <v>312</v>
      </c>
    </row>
    <row r="46" spans="2:13" ht="27.75" customHeight="1" x14ac:dyDescent="0.25">
      <c r="B46" s="1197"/>
      <c r="C46" s="1198"/>
      <c r="D46" s="105"/>
      <c r="E46" s="1201" t="s">
        <v>520</v>
      </c>
      <c r="F46" s="1201"/>
      <c r="G46" s="1201"/>
      <c r="H46" s="1202"/>
      <c r="I46" s="345" t="s">
        <v>428</v>
      </c>
      <c r="J46" s="346" t="s">
        <v>428</v>
      </c>
      <c r="K46" s="346" t="s">
        <v>428</v>
      </c>
      <c r="L46" s="346" t="s">
        <v>428</v>
      </c>
      <c r="M46" s="347" t="s">
        <v>428</v>
      </c>
    </row>
    <row r="47" spans="2:13" ht="27.75" customHeight="1" x14ac:dyDescent="0.25">
      <c r="B47" s="1197"/>
      <c r="C47" s="1198"/>
      <c r="D47" s="106"/>
      <c r="E47" s="1211" t="s">
        <v>521</v>
      </c>
      <c r="F47" s="1212"/>
      <c r="G47" s="1212"/>
      <c r="H47" s="1213"/>
      <c r="I47" s="345" t="s">
        <v>428</v>
      </c>
      <c r="J47" s="346" t="s">
        <v>428</v>
      </c>
      <c r="K47" s="346" t="s">
        <v>428</v>
      </c>
      <c r="L47" s="346" t="s">
        <v>428</v>
      </c>
      <c r="M47" s="347" t="s">
        <v>428</v>
      </c>
    </row>
    <row r="48" spans="2:13" ht="27.75" customHeight="1" x14ac:dyDescent="0.25">
      <c r="B48" s="1197"/>
      <c r="C48" s="1198"/>
      <c r="D48" s="104"/>
      <c r="E48" s="1201" t="s">
        <v>522</v>
      </c>
      <c r="F48" s="1201"/>
      <c r="G48" s="1201"/>
      <c r="H48" s="1202"/>
      <c r="I48" s="345" t="s">
        <v>428</v>
      </c>
      <c r="J48" s="346" t="s">
        <v>428</v>
      </c>
      <c r="K48" s="346" t="s">
        <v>428</v>
      </c>
      <c r="L48" s="346" t="s">
        <v>428</v>
      </c>
      <c r="M48" s="347" t="s">
        <v>428</v>
      </c>
    </row>
    <row r="49" spans="2:13" ht="27.75" customHeight="1" x14ac:dyDescent="0.25">
      <c r="B49" s="1199"/>
      <c r="C49" s="1200"/>
      <c r="D49" s="104"/>
      <c r="E49" s="1201" t="s">
        <v>523</v>
      </c>
      <c r="F49" s="1201"/>
      <c r="G49" s="1201"/>
      <c r="H49" s="1202"/>
      <c r="I49" s="345" t="s">
        <v>428</v>
      </c>
      <c r="J49" s="346" t="s">
        <v>428</v>
      </c>
      <c r="K49" s="346" t="s">
        <v>428</v>
      </c>
      <c r="L49" s="346" t="s">
        <v>428</v>
      </c>
      <c r="M49" s="347" t="s">
        <v>428</v>
      </c>
    </row>
    <row r="50" spans="2:13" ht="27.75" customHeight="1" x14ac:dyDescent="0.25">
      <c r="B50" s="1195" t="s">
        <v>524</v>
      </c>
      <c r="C50" s="1196"/>
      <c r="D50" s="107"/>
      <c r="E50" s="1201" t="s">
        <v>525</v>
      </c>
      <c r="F50" s="1201"/>
      <c r="G50" s="1201"/>
      <c r="H50" s="1202"/>
      <c r="I50" s="345">
        <v>5428</v>
      </c>
      <c r="J50" s="346">
        <v>5204</v>
      </c>
      <c r="K50" s="346">
        <v>5293</v>
      </c>
      <c r="L50" s="346">
        <v>6799</v>
      </c>
      <c r="M50" s="347">
        <v>7195</v>
      </c>
    </row>
    <row r="51" spans="2:13" ht="27.75" customHeight="1" x14ac:dyDescent="0.25">
      <c r="B51" s="1197"/>
      <c r="C51" s="1198"/>
      <c r="D51" s="104"/>
      <c r="E51" s="1201" t="s">
        <v>526</v>
      </c>
      <c r="F51" s="1201"/>
      <c r="G51" s="1201"/>
      <c r="H51" s="1202"/>
      <c r="I51" s="345">
        <v>3313</v>
      </c>
      <c r="J51" s="346">
        <v>3433</v>
      </c>
      <c r="K51" s="346">
        <v>3441</v>
      </c>
      <c r="L51" s="346">
        <v>3689</v>
      </c>
      <c r="M51" s="347">
        <v>3798</v>
      </c>
    </row>
    <row r="52" spans="2:13" ht="27.75" customHeight="1" x14ac:dyDescent="0.25">
      <c r="B52" s="1199"/>
      <c r="C52" s="1200"/>
      <c r="D52" s="104"/>
      <c r="E52" s="1201" t="s">
        <v>527</v>
      </c>
      <c r="F52" s="1201"/>
      <c r="G52" s="1201"/>
      <c r="H52" s="1202"/>
      <c r="I52" s="345">
        <v>15742</v>
      </c>
      <c r="J52" s="346">
        <v>15944</v>
      </c>
      <c r="K52" s="346">
        <v>16238</v>
      </c>
      <c r="L52" s="346">
        <v>17174</v>
      </c>
      <c r="M52" s="347">
        <v>17346</v>
      </c>
    </row>
    <row r="53" spans="2:13" ht="27.75" customHeight="1" thickBot="1" x14ac:dyDescent="0.3">
      <c r="B53" s="1203" t="s">
        <v>497</v>
      </c>
      <c r="C53" s="1204"/>
      <c r="D53" s="108"/>
      <c r="E53" s="1205" t="s">
        <v>528</v>
      </c>
      <c r="F53" s="1205"/>
      <c r="G53" s="1205"/>
      <c r="H53" s="1206"/>
      <c r="I53" s="348">
        <v>-905</v>
      </c>
      <c r="J53" s="349">
        <v>-1327</v>
      </c>
      <c r="K53" s="349">
        <v>-1717</v>
      </c>
      <c r="L53" s="349">
        <v>-3644</v>
      </c>
      <c r="M53" s="350">
        <v>-3794</v>
      </c>
    </row>
    <row r="54" spans="2:13" ht="27.75" customHeight="1" x14ac:dyDescent="0.3">
      <c r="B54" s="109" t="s">
        <v>529</v>
      </c>
      <c r="C54" s="110"/>
      <c r="D54" s="110"/>
      <c r="E54" s="111"/>
      <c r="F54" s="111"/>
      <c r="G54" s="111"/>
      <c r="H54" s="111"/>
      <c r="I54" s="112"/>
      <c r="J54" s="112"/>
      <c r="K54" s="112"/>
      <c r="L54" s="112"/>
      <c r="M54" s="112"/>
    </row>
    <row r="55" spans="2:13" ht="12.75" x14ac:dyDescent="0.25"/>
  </sheetData>
  <sheetProtection algorithmName="SHA-512" hashValue="piGDgU2skVfQWL7ttb0eNHbnfxh2IVDIcD23MC7pltqK7GCQFAPvAIKTN5ml60EcmMzKBtUZoqilAZ+G2KYJiQ==" saltValue="0TBkwxVHxbN/L3BbOw3W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G62" sqref="G62"/>
    </sheetView>
  </sheetViews>
  <sheetFormatPr defaultColWidth="0" defaultRowHeight="13.5" customHeight="1" zeroHeight="1" x14ac:dyDescent="0.25"/>
  <cols>
    <col min="1" max="1" width="8.19921875" style="1" customWidth="1"/>
    <col min="2" max="2" width="16.33203125" style="1" customWidth="1"/>
    <col min="3" max="5" width="26.19921875" style="1" customWidth="1"/>
    <col min="6" max="8" width="24.1992187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3" t="s">
        <v>530</v>
      </c>
    </row>
    <row r="54" spans="2:8" ht="29.25" customHeight="1" thickBot="1" x14ac:dyDescent="0.4">
      <c r="B54" s="114" t="s">
        <v>7</v>
      </c>
      <c r="C54" s="115"/>
      <c r="D54" s="115"/>
      <c r="E54" s="116" t="s">
        <v>467</v>
      </c>
      <c r="F54" s="117" t="s">
        <v>470</v>
      </c>
      <c r="G54" s="117" t="s">
        <v>471</v>
      </c>
      <c r="H54" s="118" t="s">
        <v>472</v>
      </c>
    </row>
    <row r="55" spans="2:8" ht="52.5" customHeight="1" x14ac:dyDescent="0.25">
      <c r="B55" s="119"/>
      <c r="C55" s="1222" t="s">
        <v>102</v>
      </c>
      <c r="D55" s="1222"/>
      <c r="E55" s="1223"/>
      <c r="F55" s="120">
        <v>1374</v>
      </c>
      <c r="G55" s="120">
        <v>1759</v>
      </c>
      <c r="H55" s="121">
        <v>2025</v>
      </c>
    </row>
    <row r="56" spans="2:8" ht="52.5" customHeight="1" x14ac:dyDescent="0.25">
      <c r="B56" s="122"/>
      <c r="C56" s="1224" t="s">
        <v>531</v>
      </c>
      <c r="D56" s="1224"/>
      <c r="E56" s="1225"/>
      <c r="F56" s="123" t="s">
        <v>428</v>
      </c>
      <c r="G56" s="123" t="s">
        <v>428</v>
      </c>
      <c r="H56" s="124" t="s">
        <v>428</v>
      </c>
    </row>
    <row r="57" spans="2:8" ht="53.25" customHeight="1" x14ac:dyDescent="0.25">
      <c r="B57" s="122"/>
      <c r="C57" s="1226" t="s">
        <v>107</v>
      </c>
      <c r="D57" s="1226"/>
      <c r="E57" s="1227"/>
      <c r="F57" s="125">
        <v>1803</v>
      </c>
      <c r="G57" s="125">
        <v>2837</v>
      </c>
      <c r="H57" s="126">
        <v>3029</v>
      </c>
    </row>
    <row r="58" spans="2:8" ht="45.75" customHeight="1" x14ac:dyDescent="0.25">
      <c r="B58" s="127"/>
      <c r="C58" s="1214" t="s">
        <v>558</v>
      </c>
      <c r="D58" s="1215"/>
      <c r="E58" s="1216"/>
      <c r="F58" s="128">
        <v>653</v>
      </c>
      <c r="G58" s="128">
        <v>1337</v>
      </c>
      <c r="H58" s="129">
        <v>1483</v>
      </c>
    </row>
    <row r="59" spans="2:8" ht="45.75" customHeight="1" x14ac:dyDescent="0.25">
      <c r="B59" s="127"/>
      <c r="C59" s="1214" t="s">
        <v>559</v>
      </c>
      <c r="D59" s="1215"/>
      <c r="E59" s="1216"/>
      <c r="F59" s="128">
        <v>775</v>
      </c>
      <c r="G59" s="128">
        <v>1128</v>
      </c>
      <c r="H59" s="129">
        <v>1131</v>
      </c>
    </row>
    <row r="60" spans="2:8" ht="45.75" customHeight="1" x14ac:dyDescent="0.25">
      <c r="B60" s="127"/>
      <c r="C60" s="1214" t="s">
        <v>560</v>
      </c>
      <c r="D60" s="1215"/>
      <c r="E60" s="1216"/>
      <c r="F60" s="128">
        <v>282</v>
      </c>
      <c r="G60" s="128">
        <v>277</v>
      </c>
      <c r="H60" s="129">
        <v>318</v>
      </c>
    </row>
    <row r="61" spans="2:8" ht="45.75" customHeight="1" x14ac:dyDescent="0.25">
      <c r="B61" s="127"/>
      <c r="C61" s="1214" t="s">
        <v>561</v>
      </c>
      <c r="D61" s="1215"/>
      <c r="E61" s="1216"/>
      <c r="F61" s="128">
        <v>56</v>
      </c>
      <c r="G61" s="128">
        <v>56</v>
      </c>
      <c r="H61" s="129">
        <v>56</v>
      </c>
    </row>
    <row r="62" spans="2:8" ht="45.75" customHeight="1" thickBot="1" x14ac:dyDescent="0.3">
      <c r="B62" s="130"/>
      <c r="C62" s="1217" t="s">
        <v>562</v>
      </c>
      <c r="D62" s="1218"/>
      <c r="E62" s="1219"/>
      <c r="F62" s="131">
        <v>31</v>
      </c>
      <c r="G62" s="131">
        <v>31</v>
      </c>
      <c r="H62" s="132">
        <v>31</v>
      </c>
    </row>
    <row r="63" spans="2:8" ht="52.5" customHeight="1" thickBot="1" x14ac:dyDescent="0.3">
      <c r="B63" s="133"/>
      <c r="C63" s="1220" t="s">
        <v>532</v>
      </c>
      <c r="D63" s="1220"/>
      <c r="E63" s="1221"/>
      <c r="F63" s="134">
        <v>3177</v>
      </c>
      <c r="G63" s="134">
        <v>4597</v>
      </c>
      <c r="H63" s="135">
        <v>5054</v>
      </c>
    </row>
    <row r="64" spans="2:8" ht="12.75" x14ac:dyDescent="0.25"/>
  </sheetData>
  <sheetProtection algorithmName="SHA-512" hashValue="P68zbzgLmx+oeezqWC/jF52+dIQk7K14jbWndEgdD+6DTXDyVdCktHgp/5uQn4zuCll6ZdxfHdSLVQa3iyfkDA==" saltValue="qkXGPvuDcX26kQEJUjfw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D771-E263-4DD0-97BB-13A675EF5D90}">
  <sheetPr>
    <pageSetUpPr fitToPage="1"/>
  </sheetPr>
  <dimension ref="A1:DE85"/>
  <sheetViews>
    <sheetView showGridLines="0" topLeftCell="A4" zoomScale="70" zoomScaleNormal="70" zoomScaleSheetLayoutView="55" workbookViewId="0">
      <selection activeCell="AN65" sqref="AN65:DC69"/>
    </sheetView>
  </sheetViews>
  <sheetFormatPr defaultColWidth="0" defaultRowHeight="13.5" customHeight="1" zeroHeight="1" x14ac:dyDescent="0.25"/>
  <cols>
    <col min="1" max="1" width="6.3984375" style="255" customWidth="1"/>
    <col min="2" max="107" width="2.46484375" style="255" customWidth="1"/>
    <col min="108" max="108" width="6.1328125" style="261" customWidth="1"/>
    <col min="109" max="109" width="5.86328125" style="259" customWidth="1"/>
    <col min="110" max="16384" width="8.59765625" style="255" hidden="1"/>
  </cols>
  <sheetData>
    <row r="1" spans="1:109" ht="42.75" customHeight="1" x14ac:dyDescent="0.25">
      <c r="A1" s="351"/>
      <c r="B1" s="352"/>
      <c r="DD1" s="255"/>
      <c r="DE1" s="255"/>
    </row>
    <row r="2" spans="1:109" ht="25.5" customHeight="1" x14ac:dyDescent="0.2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2.75" x14ac:dyDescent="0.2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2.75" x14ac:dyDescent="0.2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2.75" x14ac:dyDescent="0.2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2.75" x14ac:dyDescent="0.2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2.75" x14ac:dyDescent="0.2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2.75" x14ac:dyDescent="0.2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2.75" x14ac:dyDescent="0.2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2.75" x14ac:dyDescent="0.2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2.75" x14ac:dyDescent="0.2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2.75" x14ac:dyDescent="0.2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2.75" x14ac:dyDescent="0.2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2.75" x14ac:dyDescent="0.2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2.75" x14ac:dyDescent="0.2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2.75" x14ac:dyDescent="0.2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2.75" x14ac:dyDescent="0.2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2.75" x14ac:dyDescent="0.25">
      <c r="DD19" s="255"/>
      <c r="DE19" s="255"/>
    </row>
    <row r="20" spans="1:109" ht="12.75" x14ac:dyDescent="0.25">
      <c r="DD20" s="255"/>
      <c r="DE20" s="255"/>
    </row>
    <row r="21" spans="1:109" ht="17.25" customHeight="1" x14ac:dyDescent="0.2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5">
      <c r="B22" s="259"/>
    </row>
    <row r="23" spans="1:109" ht="12.75" x14ac:dyDescent="0.25">
      <c r="B23" s="259"/>
    </row>
    <row r="24" spans="1:109" ht="12.75" x14ac:dyDescent="0.25">
      <c r="B24" s="259"/>
    </row>
    <row r="25" spans="1:109" ht="12.75" x14ac:dyDescent="0.25">
      <c r="B25" s="259"/>
    </row>
    <row r="26" spans="1:109" ht="12.75" x14ac:dyDescent="0.25">
      <c r="B26" s="259"/>
    </row>
    <row r="27" spans="1:109" ht="12.75" x14ac:dyDescent="0.25">
      <c r="B27" s="259"/>
    </row>
    <row r="28" spans="1:109" ht="12.75" x14ac:dyDescent="0.25">
      <c r="B28" s="259"/>
    </row>
    <row r="29" spans="1:109" ht="12.75" x14ac:dyDescent="0.25">
      <c r="B29" s="259"/>
    </row>
    <row r="30" spans="1:109" ht="12.75" x14ac:dyDescent="0.25">
      <c r="B30" s="259"/>
    </row>
    <row r="31" spans="1:109" ht="12.75" x14ac:dyDescent="0.25">
      <c r="B31" s="259"/>
    </row>
    <row r="32" spans="1:109" ht="12.75" x14ac:dyDescent="0.25">
      <c r="B32" s="259"/>
    </row>
    <row r="33" spans="2:109" ht="12.75" x14ac:dyDescent="0.25">
      <c r="B33" s="259"/>
    </row>
    <row r="34" spans="2:109" ht="12.75" x14ac:dyDescent="0.25">
      <c r="B34" s="259"/>
    </row>
    <row r="35" spans="2:109" ht="12.75" x14ac:dyDescent="0.25">
      <c r="B35" s="259"/>
    </row>
    <row r="36" spans="2:109" ht="12.75" x14ac:dyDescent="0.25">
      <c r="B36" s="259"/>
    </row>
    <row r="37" spans="2:109" ht="12.75" x14ac:dyDescent="0.25">
      <c r="B37" s="259"/>
    </row>
    <row r="38" spans="2:109" ht="12.75" x14ac:dyDescent="0.25">
      <c r="B38" s="259"/>
    </row>
    <row r="39" spans="2:109" ht="12.75" x14ac:dyDescent="0.2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2.75" x14ac:dyDescent="0.25">
      <c r="B40" s="356"/>
      <c r="DD40" s="356"/>
      <c r="DE40" s="255"/>
    </row>
    <row r="41" spans="2:109" ht="16.149999999999999" x14ac:dyDescent="0.25">
      <c r="B41" s="256" t="s">
        <v>563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2.75" x14ac:dyDescent="0.25">
      <c r="B42" s="259"/>
      <c r="G42" s="357"/>
      <c r="I42" s="358"/>
      <c r="J42" s="358"/>
      <c r="K42" s="358"/>
      <c r="AM42" s="357"/>
      <c r="AN42" s="357" t="s">
        <v>564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5">
      <c r="B43" s="259"/>
      <c r="AN43" s="1236" t="s">
        <v>572</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2.75" x14ac:dyDescent="0.2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2.75" x14ac:dyDescent="0.2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2.75" x14ac:dyDescent="0.2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2.75" x14ac:dyDescent="0.2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2.75" x14ac:dyDescent="0.2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2.75" x14ac:dyDescent="0.25">
      <c r="B49" s="259"/>
      <c r="AN49" s="255" t="s">
        <v>565</v>
      </c>
    </row>
    <row r="50" spans="1:109" ht="12.75" x14ac:dyDescent="0.2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468</v>
      </c>
      <c r="BQ50" s="1234"/>
      <c r="BR50" s="1234"/>
      <c r="BS50" s="1234"/>
      <c r="BT50" s="1234"/>
      <c r="BU50" s="1234"/>
      <c r="BV50" s="1234"/>
      <c r="BW50" s="1234"/>
      <c r="BX50" s="1234" t="s">
        <v>469</v>
      </c>
      <c r="BY50" s="1234"/>
      <c r="BZ50" s="1234"/>
      <c r="CA50" s="1234"/>
      <c r="CB50" s="1234"/>
      <c r="CC50" s="1234"/>
      <c r="CD50" s="1234"/>
      <c r="CE50" s="1234"/>
      <c r="CF50" s="1234" t="s">
        <v>470</v>
      </c>
      <c r="CG50" s="1234"/>
      <c r="CH50" s="1234"/>
      <c r="CI50" s="1234"/>
      <c r="CJ50" s="1234"/>
      <c r="CK50" s="1234"/>
      <c r="CL50" s="1234"/>
      <c r="CM50" s="1234"/>
      <c r="CN50" s="1234" t="s">
        <v>471</v>
      </c>
      <c r="CO50" s="1234"/>
      <c r="CP50" s="1234"/>
      <c r="CQ50" s="1234"/>
      <c r="CR50" s="1234"/>
      <c r="CS50" s="1234"/>
      <c r="CT50" s="1234"/>
      <c r="CU50" s="1234"/>
      <c r="CV50" s="1234" t="s">
        <v>472</v>
      </c>
      <c r="CW50" s="1234"/>
      <c r="CX50" s="1234"/>
      <c r="CY50" s="1234"/>
      <c r="CZ50" s="1234"/>
      <c r="DA50" s="1234"/>
      <c r="DB50" s="1234"/>
      <c r="DC50" s="1234"/>
    </row>
    <row r="51" spans="1:109" ht="13.5" customHeight="1" x14ac:dyDescent="0.25">
      <c r="B51" s="259"/>
      <c r="G51" s="1245"/>
      <c r="H51" s="1245"/>
      <c r="I51" s="1249"/>
      <c r="J51" s="1249"/>
      <c r="K51" s="1235"/>
      <c r="L51" s="1235"/>
      <c r="M51" s="1235"/>
      <c r="N51" s="1235"/>
      <c r="AM51" s="359"/>
      <c r="AN51" s="1233" t="s">
        <v>566</v>
      </c>
      <c r="AO51" s="1233"/>
      <c r="AP51" s="1233"/>
      <c r="AQ51" s="1233"/>
      <c r="AR51" s="1233"/>
      <c r="AS51" s="1233"/>
      <c r="AT51" s="1233"/>
      <c r="AU51" s="1233"/>
      <c r="AV51" s="1233"/>
      <c r="AW51" s="1233"/>
      <c r="AX51" s="1233"/>
      <c r="AY51" s="1233"/>
      <c r="AZ51" s="1233"/>
      <c r="BA51" s="1233"/>
      <c r="BB51" s="1233" t="s">
        <v>567</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2.75" x14ac:dyDescent="0.2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2.75" x14ac:dyDescent="0.2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568</v>
      </c>
      <c r="BC53" s="1233"/>
      <c r="BD53" s="1233"/>
      <c r="BE53" s="1233"/>
      <c r="BF53" s="1233"/>
      <c r="BG53" s="1233"/>
      <c r="BH53" s="1233"/>
      <c r="BI53" s="1233"/>
      <c r="BJ53" s="1233"/>
      <c r="BK53" s="1233"/>
      <c r="BL53" s="1233"/>
      <c r="BM53" s="1233"/>
      <c r="BN53" s="1233"/>
      <c r="BO53" s="1233"/>
      <c r="BP53" s="1230">
        <v>73.8</v>
      </c>
      <c r="BQ53" s="1230"/>
      <c r="BR53" s="1230"/>
      <c r="BS53" s="1230"/>
      <c r="BT53" s="1230"/>
      <c r="BU53" s="1230"/>
      <c r="BV53" s="1230"/>
      <c r="BW53" s="1230"/>
      <c r="BX53" s="1230">
        <v>74.599999999999994</v>
      </c>
      <c r="BY53" s="1230"/>
      <c r="BZ53" s="1230"/>
      <c r="CA53" s="1230"/>
      <c r="CB53" s="1230"/>
      <c r="CC53" s="1230"/>
      <c r="CD53" s="1230"/>
      <c r="CE53" s="1230"/>
      <c r="CF53" s="1230">
        <v>75.8</v>
      </c>
      <c r="CG53" s="1230"/>
      <c r="CH53" s="1230"/>
      <c r="CI53" s="1230"/>
      <c r="CJ53" s="1230"/>
      <c r="CK53" s="1230"/>
      <c r="CL53" s="1230"/>
      <c r="CM53" s="1230"/>
      <c r="CN53" s="1230">
        <v>76.400000000000006</v>
      </c>
      <c r="CO53" s="1230"/>
      <c r="CP53" s="1230"/>
      <c r="CQ53" s="1230"/>
      <c r="CR53" s="1230"/>
      <c r="CS53" s="1230"/>
      <c r="CT53" s="1230"/>
      <c r="CU53" s="1230"/>
      <c r="CV53" s="1230">
        <v>77.900000000000006</v>
      </c>
      <c r="CW53" s="1230"/>
      <c r="CX53" s="1230"/>
      <c r="CY53" s="1230"/>
      <c r="CZ53" s="1230"/>
      <c r="DA53" s="1230"/>
      <c r="DB53" s="1230"/>
      <c r="DC53" s="1230"/>
    </row>
    <row r="54" spans="1:109" ht="12.75" x14ac:dyDescent="0.2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2.75" x14ac:dyDescent="0.25">
      <c r="A55" s="358"/>
      <c r="B55" s="259"/>
      <c r="G55" s="1228"/>
      <c r="H55" s="1228"/>
      <c r="I55" s="1228"/>
      <c r="J55" s="1228"/>
      <c r="K55" s="1235"/>
      <c r="L55" s="1235"/>
      <c r="M55" s="1235"/>
      <c r="N55" s="1235"/>
      <c r="AN55" s="1234" t="s">
        <v>569</v>
      </c>
      <c r="AO55" s="1234"/>
      <c r="AP55" s="1234"/>
      <c r="AQ55" s="1234"/>
      <c r="AR55" s="1234"/>
      <c r="AS55" s="1234"/>
      <c r="AT55" s="1234"/>
      <c r="AU55" s="1234"/>
      <c r="AV55" s="1234"/>
      <c r="AW55" s="1234"/>
      <c r="AX55" s="1234"/>
      <c r="AY55" s="1234"/>
      <c r="AZ55" s="1234"/>
      <c r="BA55" s="1234"/>
      <c r="BB55" s="1233" t="s">
        <v>567</v>
      </c>
      <c r="BC55" s="1233"/>
      <c r="BD55" s="1233"/>
      <c r="BE55" s="1233"/>
      <c r="BF55" s="1233"/>
      <c r="BG55" s="1233"/>
      <c r="BH55" s="1233"/>
      <c r="BI55" s="1233"/>
      <c r="BJ55" s="1233"/>
      <c r="BK55" s="1233"/>
      <c r="BL55" s="1233"/>
      <c r="BM55" s="1233"/>
      <c r="BN55" s="1233"/>
      <c r="BO55" s="1233"/>
      <c r="BP55" s="1230">
        <v>24.2</v>
      </c>
      <c r="BQ55" s="1230"/>
      <c r="BR55" s="1230"/>
      <c r="BS55" s="1230"/>
      <c r="BT55" s="1230"/>
      <c r="BU55" s="1230"/>
      <c r="BV55" s="1230"/>
      <c r="BW55" s="1230"/>
      <c r="BX55" s="1230">
        <v>22.1</v>
      </c>
      <c r="BY55" s="1230"/>
      <c r="BZ55" s="1230"/>
      <c r="CA55" s="1230"/>
      <c r="CB55" s="1230"/>
      <c r="CC55" s="1230"/>
      <c r="CD55" s="1230"/>
      <c r="CE55" s="1230"/>
      <c r="CF55" s="1230">
        <v>20.399999999999999</v>
      </c>
      <c r="CG55" s="1230"/>
      <c r="CH55" s="1230"/>
      <c r="CI55" s="1230"/>
      <c r="CJ55" s="1230"/>
      <c r="CK55" s="1230"/>
      <c r="CL55" s="1230"/>
      <c r="CM55" s="1230"/>
      <c r="CN55" s="1230">
        <v>11.2</v>
      </c>
      <c r="CO55" s="1230"/>
      <c r="CP55" s="1230"/>
      <c r="CQ55" s="1230"/>
      <c r="CR55" s="1230"/>
      <c r="CS55" s="1230"/>
      <c r="CT55" s="1230"/>
      <c r="CU55" s="1230"/>
      <c r="CV55" s="1230">
        <v>4.5999999999999996</v>
      </c>
      <c r="CW55" s="1230"/>
      <c r="CX55" s="1230"/>
      <c r="CY55" s="1230"/>
      <c r="CZ55" s="1230"/>
      <c r="DA55" s="1230"/>
      <c r="DB55" s="1230"/>
      <c r="DC55" s="1230"/>
    </row>
    <row r="56" spans="1:109" ht="12.75" x14ac:dyDescent="0.2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2.75" x14ac:dyDescent="0.2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568</v>
      </c>
      <c r="BC57" s="1233"/>
      <c r="BD57" s="1233"/>
      <c r="BE57" s="1233"/>
      <c r="BF57" s="1233"/>
      <c r="BG57" s="1233"/>
      <c r="BH57" s="1233"/>
      <c r="BI57" s="1233"/>
      <c r="BJ57" s="1233"/>
      <c r="BK57" s="1233"/>
      <c r="BL57" s="1233"/>
      <c r="BM57" s="1233"/>
      <c r="BN57" s="1233"/>
      <c r="BO57" s="1233"/>
      <c r="BP57" s="1230">
        <v>60.1</v>
      </c>
      <c r="BQ57" s="1230"/>
      <c r="BR57" s="1230"/>
      <c r="BS57" s="1230"/>
      <c r="BT57" s="1230"/>
      <c r="BU57" s="1230"/>
      <c r="BV57" s="1230"/>
      <c r="BW57" s="1230"/>
      <c r="BX57" s="1230">
        <v>61.5</v>
      </c>
      <c r="BY57" s="1230"/>
      <c r="BZ57" s="1230"/>
      <c r="CA57" s="1230"/>
      <c r="CB57" s="1230"/>
      <c r="CC57" s="1230"/>
      <c r="CD57" s="1230"/>
      <c r="CE57" s="1230"/>
      <c r="CF57" s="1230">
        <v>63</v>
      </c>
      <c r="CG57" s="1230"/>
      <c r="CH57" s="1230"/>
      <c r="CI57" s="1230"/>
      <c r="CJ57" s="1230"/>
      <c r="CK57" s="1230"/>
      <c r="CL57" s="1230"/>
      <c r="CM57" s="1230"/>
      <c r="CN57" s="1230">
        <v>63.7</v>
      </c>
      <c r="CO57" s="1230"/>
      <c r="CP57" s="1230"/>
      <c r="CQ57" s="1230"/>
      <c r="CR57" s="1230"/>
      <c r="CS57" s="1230"/>
      <c r="CT57" s="1230"/>
      <c r="CU57" s="1230"/>
      <c r="CV57" s="1230">
        <v>64.099999999999994</v>
      </c>
      <c r="CW57" s="1230"/>
      <c r="CX57" s="1230"/>
      <c r="CY57" s="1230"/>
      <c r="CZ57" s="1230"/>
      <c r="DA57" s="1230"/>
      <c r="DB57" s="1230"/>
      <c r="DC57" s="1230"/>
      <c r="DD57" s="363"/>
      <c r="DE57" s="362"/>
    </row>
    <row r="58" spans="1:109" s="358" customFormat="1" ht="12.75" x14ac:dyDescent="0.2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2.75" x14ac:dyDescent="0.2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2.75" x14ac:dyDescent="0.2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2.75" x14ac:dyDescent="0.2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2.75" x14ac:dyDescent="0.2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149999999999999" x14ac:dyDescent="0.25">
      <c r="B63" s="312" t="s">
        <v>570</v>
      </c>
    </row>
    <row r="64" spans="1:109" ht="12.75" x14ac:dyDescent="0.25">
      <c r="B64" s="259"/>
      <c r="G64" s="357"/>
      <c r="I64" s="369"/>
      <c r="J64" s="369"/>
      <c r="K64" s="369"/>
      <c r="L64" s="369"/>
      <c r="M64" s="369"/>
      <c r="N64" s="370"/>
      <c r="AM64" s="357"/>
      <c r="AN64" s="357" t="s">
        <v>564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2.75" x14ac:dyDescent="0.25">
      <c r="B65" s="259"/>
      <c r="AN65" s="1236" t="s">
        <v>573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2.75" x14ac:dyDescent="0.2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2.75" x14ac:dyDescent="0.2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2.75" x14ac:dyDescent="0.2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2.75" x14ac:dyDescent="0.2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2.75" x14ac:dyDescent="0.2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2.75" x14ac:dyDescent="0.25">
      <c r="B71" s="259"/>
      <c r="G71" s="374"/>
      <c r="I71" s="375"/>
      <c r="J71" s="372"/>
      <c r="K71" s="372"/>
      <c r="L71" s="373"/>
      <c r="M71" s="372"/>
      <c r="N71" s="373"/>
      <c r="AM71" s="374"/>
      <c r="AN71" s="255" t="s">
        <v>565</v>
      </c>
    </row>
    <row r="72" spans="2:107" ht="12.75" x14ac:dyDescent="0.2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468</v>
      </c>
      <c r="BQ72" s="1234"/>
      <c r="BR72" s="1234"/>
      <c r="BS72" s="1234"/>
      <c r="BT72" s="1234"/>
      <c r="BU72" s="1234"/>
      <c r="BV72" s="1234"/>
      <c r="BW72" s="1234"/>
      <c r="BX72" s="1234" t="s">
        <v>469</v>
      </c>
      <c r="BY72" s="1234"/>
      <c r="BZ72" s="1234"/>
      <c r="CA72" s="1234"/>
      <c r="CB72" s="1234"/>
      <c r="CC72" s="1234"/>
      <c r="CD72" s="1234"/>
      <c r="CE72" s="1234"/>
      <c r="CF72" s="1234" t="s">
        <v>470</v>
      </c>
      <c r="CG72" s="1234"/>
      <c r="CH72" s="1234"/>
      <c r="CI72" s="1234"/>
      <c r="CJ72" s="1234"/>
      <c r="CK72" s="1234"/>
      <c r="CL72" s="1234"/>
      <c r="CM72" s="1234"/>
      <c r="CN72" s="1234" t="s">
        <v>471</v>
      </c>
      <c r="CO72" s="1234"/>
      <c r="CP72" s="1234"/>
      <c r="CQ72" s="1234"/>
      <c r="CR72" s="1234"/>
      <c r="CS72" s="1234"/>
      <c r="CT72" s="1234"/>
      <c r="CU72" s="1234"/>
      <c r="CV72" s="1234" t="s">
        <v>472</v>
      </c>
      <c r="CW72" s="1234"/>
      <c r="CX72" s="1234"/>
      <c r="CY72" s="1234"/>
      <c r="CZ72" s="1234"/>
      <c r="DA72" s="1234"/>
      <c r="DB72" s="1234"/>
      <c r="DC72" s="1234"/>
    </row>
    <row r="73" spans="2:107" ht="12.75" x14ac:dyDescent="0.25">
      <c r="B73" s="259"/>
      <c r="G73" s="1245"/>
      <c r="H73" s="1245"/>
      <c r="I73" s="1245"/>
      <c r="J73" s="1245"/>
      <c r="K73" s="1229"/>
      <c r="L73" s="1229"/>
      <c r="M73" s="1229"/>
      <c r="N73" s="1229"/>
      <c r="AM73" s="359"/>
      <c r="AN73" s="1233" t="s">
        <v>566</v>
      </c>
      <c r="AO73" s="1233"/>
      <c r="AP73" s="1233"/>
      <c r="AQ73" s="1233"/>
      <c r="AR73" s="1233"/>
      <c r="AS73" s="1233"/>
      <c r="AT73" s="1233"/>
      <c r="AU73" s="1233"/>
      <c r="AV73" s="1233"/>
      <c r="AW73" s="1233"/>
      <c r="AX73" s="1233"/>
      <c r="AY73" s="1233"/>
      <c r="AZ73" s="1233"/>
      <c r="BA73" s="1233"/>
      <c r="BB73" s="1233" t="s">
        <v>567</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2.75" x14ac:dyDescent="0.2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2.75" x14ac:dyDescent="0.2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571</v>
      </c>
      <c r="BC75" s="1233"/>
      <c r="BD75" s="1233"/>
      <c r="BE75" s="1233"/>
      <c r="BF75" s="1233"/>
      <c r="BG75" s="1233"/>
      <c r="BH75" s="1233"/>
      <c r="BI75" s="1233"/>
      <c r="BJ75" s="1233"/>
      <c r="BK75" s="1233"/>
      <c r="BL75" s="1233"/>
      <c r="BM75" s="1233"/>
      <c r="BN75" s="1233"/>
      <c r="BO75" s="1233"/>
      <c r="BP75" s="1230">
        <v>7.7</v>
      </c>
      <c r="BQ75" s="1230"/>
      <c r="BR75" s="1230"/>
      <c r="BS75" s="1230"/>
      <c r="BT75" s="1230"/>
      <c r="BU75" s="1230"/>
      <c r="BV75" s="1230"/>
      <c r="BW75" s="1230"/>
      <c r="BX75" s="1230">
        <v>7.2</v>
      </c>
      <c r="BY75" s="1230"/>
      <c r="BZ75" s="1230"/>
      <c r="CA75" s="1230"/>
      <c r="CB75" s="1230"/>
      <c r="CC75" s="1230"/>
      <c r="CD75" s="1230"/>
      <c r="CE75" s="1230"/>
      <c r="CF75" s="1230">
        <v>6.8</v>
      </c>
      <c r="CG75" s="1230"/>
      <c r="CH75" s="1230"/>
      <c r="CI75" s="1230"/>
      <c r="CJ75" s="1230"/>
      <c r="CK75" s="1230"/>
      <c r="CL75" s="1230"/>
      <c r="CM75" s="1230"/>
      <c r="CN75" s="1230">
        <v>6.5</v>
      </c>
      <c r="CO75" s="1230"/>
      <c r="CP75" s="1230"/>
      <c r="CQ75" s="1230"/>
      <c r="CR75" s="1230"/>
      <c r="CS75" s="1230"/>
      <c r="CT75" s="1230"/>
      <c r="CU75" s="1230"/>
      <c r="CV75" s="1230">
        <v>6.4</v>
      </c>
      <c r="CW75" s="1230"/>
      <c r="CX75" s="1230"/>
      <c r="CY75" s="1230"/>
      <c r="CZ75" s="1230"/>
      <c r="DA75" s="1230"/>
      <c r="DB75" s="1230"/>
      <c r="DC75" s="1230"/>
    </row>
    <row r="76" spans="2:107" ht="12.75" x14ac:dyDescent="0.2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2.75" x14ac:dyDescent="0.25">
      <c r="B77" s="259"/>
      <c r="G77" s="1228"/>
      <c r="H77" s="1228"/>
      <c r="I77" s="1228"/>
      <c r="J77" s="1228"/>
      <c r="K77" s="1229"/>
      <c r="L77" s="1229"/>
      <c r="M77" s="1229"/>
      <c r="N77" s="1229"/>
      <c r="AN77" s="1234" t="s">
        <v>569</v>
      </c>
      <c r="AO77" s="1234"/>
      <c r="AP77" s="1234"/>
      <c r="AQ77" s="1234"/>
      <c r="AR77" s="1234"/>
      <c r="AS77" s="1234"/>
      <c r="AT77" s="1234"/>
      <c r="AU77" s="1234"/>
      <c r="AV77" s="1234"/>
      <c r="AW77" s="1234"/>
      <c r="AX77" s="1234"/>
      <c r="AY77" s="1234"/>
      <c r="AZ77" s="1234"/>
      <c r="BA77" s="1234"/>
      <c r="BB77" s="1233" t="s">
        <v>567</v>
      </c>
      <c r="BC77" s="1233"/>
      <c r="BD77" s="1233"/>
      <c r="BE77" s="1233"/>
      <c r="BF77" s="1233"/>
      <c r="BG77" s="1233"/>
      <c r="BH77" s="1233"/>
      <c r="BI77" s="1233"/>
      <c r="BJ77" s="1233"/>
      <c r="BK77" s="1233"/>
      <c r="BL77" s="1233"/>
      <c r="BM77" s="1233"/>
      <c r="BN77" s="1233"/>
      <c r="BO77" s="1233"/>
      <c r="BP77" s="1230">
        <v>24.2</v>
      </c>
      <c r="BQ77" s="1230"/>
      <c r="BR77" s="1230"/>
      <c r="BS77" s="1230"/>
      <c r="BT77" s="1230"/>
      <c r="BU77" s="1230"/>
      <c r="BV77" s="1230"/>
      <c r="BW77" s="1230"/>
      <c r="BX77" s="1230">
        <v>22.1</v>
      </c>
      <c r="BY77" s="1230"/>
      <c r="BZ77" s="1230"/>
      <c r="CA77" s="1230"/>
      <c r="CB77" s="1230"/>
      <c r="CC77" s="1230"/>
      <c r="CD77" s="1230"/>
      <c r="CE77" s="1230"/>
      <c r="CF77" s="1230">
        <v>20.399999999999999</v>
      </c>
      <c r="CG77" s="1230"/>
      <c r="CH77" s="1230"/>
      <c r="CI77" s="1230"/>
      <c r="CJ77" s="1230"/>
      <c r="CK77" s="1230"/>
      <c r="CL77" s="1230"/>
      <c r="CM77" s="1230"/>
      <c r="CN77" s="1230">
        <v>11.2</v>
      </c>
      <c r="CO77" s="1230"/>
      <c r="CP77" s="1230"/>
      <c r="CQ77" s="1230"/>
      <c r="CR77" s="1230"/>
      <c r="CS77" s="1230"/>
      <c r="CT77" s="1230"/>
      <c r="CU77" s="1230"/>
      <c r="CV77" s="1230">
        <v>4.5999999999999996</v>
      </c>
      <c r="CW77" s="1230"/>
      <c r="CX77" s="1230"/>
      <c r="CY77" s="1230"/>
      <c r="CZ77" s="1230"/>
      <c r="DA77" s="1230"/>
      <c r="DB77" s="1230"/>
      <c r="DC77" s="1230"/>
    </row>
    <row r="78" spans="2:107" ht="12.75" x14ac:dyDescent="0.2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2.75" x14ac:dyDescent="0.2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571</v>
      </c>
      <c r="BC79" s="1233"/>
      <c r="BD79" s="1233"/>
      <c r="BE79" s="1233"/>
      <c r="BF79" s="1233"/>
      <c r="BG79" s="1233"/>
      <c r="BH79" s="1233"/>
      <c r="BI79" s="1233"/>
      <c r="BJ79" s="1233"/>
      <c r="BK79" s="1233"/>
      <c r="BL79" s="1233"/>
      <c r="BM79" s="1233"/>
      <c r="BN79" s="1233"/>
      <c r="BO79" s="1233"/>
      <c r="BP79" s="1230">
        <v>6.4</v>
      </c>
      <c r="BQ79" s="1230"/>
      <c r="BR79" s="1230"/>
      <c r="BS79" s="1230"/>
      <c r="BT79" s="1230"/>
      <c r="BU79" s="1230"/>
      <c r="BV79" s="1230"/>
      <c r="BW79" s="1230"/>
      <c r="BX79" s="1230">
        <v>6.3</v>
      </c>
      <c r="BY79" s="1230"/>
      <c r="BZ79" s="1230"/>
      <c r="CA79" s="1230"/>
      <c r="CB79" s="1230"/>
      <c r="CC79" s="1230"/>
      <c r="CD79" s="1230"/>
      <c r="CE79" s="1230"/>
      <c r="CF79" s="1230">
        <v>6.2</v>
      </c>
      <c r="CG79" s="1230"/>
      <c r="CH79" s="1230"/>
      <c r="CI79" s="1230"/>
      <c r="CJ79" s="1230"/>
      <c r="CK79" s="1230"/>
      <c r="CL79" s="1230"/>
      <c r="CM79" s="1230"/>
      <c r="CN79" s="1230">
        <v>5.7</v>
      </c>
      <c r="CO79" s="1230"/>
      <c r="CP79" s="1230"/>
      <c r="CQ79" s="1230"/>
      <c r="CR79" s="1230"/>
      <c r="CS79" s="1230"/>
      <c r="CT79" s="1230"/>
      <c r="CU79" s="1230"/>
      <c r="CV79" s="1230">
        <v>5.8</v>
      </c>
      <c r="CW79" s="1230"/>
      <c r="CX79" s="1230"/>
      <c r="CY79" s="1230"/>
      <c r="CZ79" s="1230"/>
      <c r="DA79" s="1230"/>
      <c r="DB79" s="1230"/>
      <c r="DC79" s="1230"/>
    </row>
    <row r="80" spans="2:107" ht="12.75" x14ac:dyDescent="0.2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2.75" x14ac:dyDescent="0.25">
      <c r="B81" s="259"/>
    </row>
    <row r="82" spans="2:109" ht="16.149999999999999" x14ac:dyDescent="0.2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2.75" x14ac:dyDescent="0.2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2.75" x14ac:dyDescent="0.25">
      <c r="DD84" s="255"/>
      <c r="DE84" s="255"/>
    </row>
    <row r="85" spans="2:109" ht="12.75" x14ac:dyDescent="0.25">
      <c r="DD85" s="255"/>
      <c r="DE85" s="255"/>
    </row>
  </sheetData>
  <sheetProtection algorithmName="SHA-512" hashValue="RsTUEv3xSrdT6edfrzLPOSy7jxnTxUa3SMRGZ1WFfefEtAfNuE88IT6mv0CFkQqrhfUDm7ExdsRfsK8lkgPWNA==" saltValue="1cibqQC7sS3aZGvo0/ZMo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1D72-ADFA-4CC8-B287-380A600348A8}">
  <sheetPr>
    <pageSetUpPr fitToPage="1"/>
  </sheetPr>
  <dimension ref="A1:DR125"/>
  <sheetViews>
    <sheetView showGridLines="0" topLeftCell="A68" zoomScale="70" zoomScaleNormal="70" zoomScaleSheetLayoutView="70" workbookViewId="0">
      <selection activeCell="BK102" sqref="BK102"/>
    </sheetView>
  </sheetViews>
  <sheetFormatPr defaultColWidth="0" defaultRowHeight="13.5" customHeight="1" zeroHeight="1" x14ac:dyDescent="0.25"/>
  <cols>
    <col min="1" max="34" width="2.46484375" style="254" customWidth="1"/>
    <col min="35" max="122" width="2.46484375" style="253" customWidth="1"/>
    <col min="123" max="16384" width="2.46484375" style="253" hidden="1"/>
  </cols>
  <sheetData>
    <row r="1" spans="1:34" ht="13.5" customHeight="1"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2.75" x14ac:dyDescent="0.25">
      <c r="S2" s="253"/>
      <c r="AH2" s="253"/>
    </row>
    <row r="3" spans="1:34" ht="12.75" x14ac:dyDescent="0.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2.75" x14ac:dyDescent="0.25"/>
    <row r="5" spans="1:34" ht="12.75" x14ac:dyDescent="0.25"/>
    <row r="6" spans="1:34" ht="12.75" x14ac:dyDescent="0.25"/>
    <row r="7" spans="1:34" ht="12.75" x14ac:dyDescent="0.25"/>
    <row r="8" spans="1:34" ht="12.75" x14ac:dyDescent="0.25"/>
    <row r="9" spans="1:34" ht="12.75" x14ac:dyDescent="0.25">
      <c r="AH9" s="253"/>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3"/>
    </row>
    <row r="18" spans="12:34" ht="12.75" x14ac:dyDescent="0.25"/>
    <row r="19" spans="12:34" ht="12.75" x14ac:dyDescent="0.25"/>
    <row r="20" spans="12:34" ht="12.75" x14ac:dyDescent="0.25">
      <c r="AH20" s="253"/>
    </row>
    <row r="21" spans="12:34" ht="12.75" x14ac:dyDescent="0.25">
      <c r="AH21" s="253"/>
    </row>
    <row r="22" spans="12:34" ht="12.75" x14ac:dyDescent="0.25"/>
    <row r="23" spans="12:34" ht="12.75" x14ac:dyDescent="0.25"/>
    <row r="24" spans="12:34" ht="12.75" x14ac:dyDescent="0.25">
      <c r="Q24" s="253"/>
    </row>
    <row r="25" spans="12:34" ht="12.75" x14ac:dyDescent="0.25"/>
    <row r="26" spans="12:34" ht="12.75" x14ac:dyDescent="0.25"/>
    <row r="27" spans="12:34" ht="12.75" x14ac:dyDescent="0.25"/>
    <row r="28" spans="12:34" ht="12.75" x14ac:dyDescent="0.25">
      <c r="O28" s="253"/>
      <c r="T28" s="253"/>
      <c r="AH28" s="253"/>
    </row>
    <row r="29" spans="12:34" ht="12.75" x14ac:dyDescent="0.25"/>
    <row r="30" spans="12:34" ht="12.75" x14ac:dyDescent="0.25"/>
    <row r="31" spans="12:34" ht="12.75" x14ac:dyDescent="0.25">
      <c r="Q31" s="253"/>
    </row>
    <row r="32" spans="12:34" ht="12.75" x14ac:dyDescent="0.25">
      <c r="L32" s="253"/>
    </row>
    <row r="33" spans="2:34" ht="12.75" x14ac:dyDescent="0.25">
      <c r="C33" s="253"/>
      <c r="E33" s="253"/>
      <c r="G33" s="253"/>
      <c r="I33" s="253"/>
      <c r="X33" s="253"/>
    </row>
    <row r="34" spans="2:34" ht="12.75" x14ac:dyDescent="0.25">
      <c r="B34" s="253"/>
      <c r="P34" s="253"/>
      <c r="R34" s="253"/>
      <c r="T34" s="253"/>
    </row>
    <row r="35" spans="2:34" ht="12.75" x14ac:dyDescent="0.25">
      <c r="D35" s="253"/>
      <c r="W35" s="253"/>
      <c r="AC35" s="253"/>
      <c r="AD35" s="253"/>
      <c r="AE35" s="253"/>
      <c r="AF35" s="253"/>
      <c r="AG35" s="253"/>
      <c r="AH35" s="253"/>
    </row>
    <row r="36" spans="2:34" ht="12.75" x14ac:dyDescent="0.25">
      <c r="H36" s="253"/>
      <c r="J36" s="253"/>
      <c r="K36" s="253"/>
      <c r="M36" s="253"/>
      <c r="Y36" s="253"/>
      <c r="Z36" s="253"/>
      <c r="AA36" s="253"/>
      <c r="AB36" s="253"/>
      <c r="AC36" s="253"/>
      <c r="AD36" s="253"/>
      <c r="AE36" s="253"/>
      <c r="AF36" s="253"/>
      <c r="AG36" s="253"/>
      <c r="AH36" s="253"/>
    </row>
    <row r="37" spans="2:34" ht="12.75" x14ac:dyDescent="0.25">
      <c r="AH37" s="253"/>
    </row>
    <row r="38" spans="2:34" ht="12.75" x14ac:dyDescent="0.25">
      <c r="AG38" s="253"/>
      <c r="AH38" s="253"/>
    </row>
    <row r="39" spans="2:34" ht="12.75" x14ac:dyDescent="0.25"/>
    <row r="40" spans="2:34" ht="12.75" x14ac:dyDescent="0.25">
      <c r="X40" s="253"/>
    </row>
    <row r="41" spans="2:34" ht="12.75" x14ac:dyDescent="0.25">
      <c r="R41" s="253"/>
    </row>
    <row r="42" spans="2:34" ht="12.75" x14ac:dyDescent="0.25">
      <c r="W42" s="253"/>
    </row>
    <row r="43" spans="2:34" ht="12.75" x14ac:dyDescent="0.25">
      <c r="Y43" s="253"/>
      <c r="Z43" s="253"/>
      <c r="AA43" s="253"/>
      <c r="AB43" s="253"/>
      <c r="AC43" s="253"/>
      <c r="AD43" s="253"/>
      <c r="AE43" s="253"/>
      <c r="AF43" s="253"/>
      <c r="AG43" s="253"/>
      <c r="AH43" s="253"/>
    </row>
    <row r="44" spans="2:34" ht="12.75" x14ac:dyDescent="0.25">
      <c r="AH44" s="253"/>
    </row>
    <row r="45" spans="2:34" ht="12.75" x14ac:dyDescent="0.25">
      <c r="X45" s="253"/>
    </row>
    <row r="46" spans="2:34" ht="12.75" x14ac:dyDescent="0.25"/>
    <row r="47" spans="2:34" ht="12.75" x14ac:dyDescent="0.25"/>
    <row r="48" spans="2:34" ht="12.75" x14ac:dyDescent="0.25">
      <c r="W48" s="253"/>
      <c r="Y48" s="253"/>
      <c r="Z48" s="253"/>
      <c r="AA48" s="253"/>
      <c r="AB48" s="253"/>
      <c r="AC48" s="253"/>
      <c r="AD48" s="253"/>
      <c r="AE48" s="253"/>
      <c r="AF48" s="253"/>
      <c r="AG48" s="253"/>
      <c r="AH48" s="253"/>
    </row>
    <row r="49" spans="28:34" ht="12.75" x14ac:dyDescent="0.25"/>
    <row r="50" spans="28:34" ht="12.75" x14ac:dyDescent="0.25">
      <c r="AE50" s="253"/>
      <c r="AF50" s="253"/>
      <c r="AG50" s="253"/>
      <c r="AH50" s="253"/>
    </row>
    <row r="51" spans="28:34" ht="12.75" x14ac:dyDescent="0.25">
      <c r="AC51" s="253"/>
      <c r="AD51" s="253"/>
      <c r="AE51" s="253"/>
      <c r="AF51" s="253"/>
      <c r="AG51" s="253"/>
      <c r="AH51" s="253"/>
    </row>
    <row r="52" spans="28:34" ht="12.75" x14ac:dyDescent="0.25"/>
    <row r="53" spans="28:34" ht="12.75" x14ac:dyDescent="0.25">
      <c r="AF53" s="253"/>
      <c r="AG53" s="253"/>
      <c r="AH53" s="253"/>
    </row>
    <row r="54" spans="28:34" ht="12.75" x14ac:dyDescent="0.25">
      <c r="AH54" s="253"/>
    </row>
    <row r="55" spans="28:34" ht="12.75" x14ac:dyDescent="0.25"/>
    <row r="56" spans="28:34" ht="12.75" x14ac:dyDescent="0.25">
      <c r="AB56" s="253"/>
      <c r="AC56" s="253"/>
      <c r="AD56" s="253"/>
      <c r="AE56" s="253"/>
      <c r="AF56" s="253"/>
      <c r="AG56" s="253"/>
      <c r="AH56" s="253"/>
    </row>
    <row r="57" spans="28:34" ht="12.75" x14ac:dyDescent="0.25">
      <c r="AH57" s="253"/>
    </row>
    <row r="58" spans="28:34" ht="12.75" x14ac:dyDescent="0.25">
      <c r="AH58" s="253"/>
    </row>
    <row r="59" spans="28:34" ht="12.75" x14ac:dyDescent="0.25"/>
    <row r="60" spans="28:34" ht="12.75" x14ac:dyDescent="0.25"/>
    <row r="61" spans="28:34" ht="12.75" x14ac:dyDescent="0.25"/>
    <row r="62" spans="28:34" ht="12.75" x14ac:dyDescent="0.25"/>
    <row r="63" spans="28:34" ht="12.75" x14ac:dyDescent="0.25">
      <c r="AH63" s="253"/>
    </row>
    <row r="64" spans="28:34" ht="12.75" x14ac:dyDescent="0.25">
      <c r="AG64" s="253"/>
      <c r="AH64" s="253"/>
    </row>
    <row r="65" spans="28:34" ht="12.75" x14ac:dyDescent="0.25"/>
    <row r="66" spans="28:34" ht="12.75" x14ac:dyDescent="0.25"/>
    <row r="67" spans="28:34" ht="12.75" x14ac:dyDescent="0.25"/>
    <row r="68" spans="28:34" ht="12.75" x14ac:dyDescent="0.25">
      <c r="AB68" s="253"/>
      <c r="AC68" s="253"/>
      <c r="AD68" s="253"/>
      <c r="AE68" s="253"/>
      <c r="AF68" s="253"/>
      <c r="AG68" s="253"/>
      <c r="AH68" s="253"/>
    </row>
    <row r="69" spans="28:34" ht="12.75" x14ac:dyDescent="0.25">
      <c r="AF69" s="253"/>
      <c r="AG69" s="253"/>
      <c r="AH69" s="253"/>
    </row>
    <row r="70" spans="28:34" ht="12.75" x14ac:dyDescent="0.25"/>
    <row r="71" spans="28:34" ht="12.75" x14ac:dyDescent="0.25"/>
    <row r="72" spans="28:34" ht="12.75" x14ac:dyDescent="0.25"/>
    <row r="73" spans="28:34" ht="12.75" x14ac:dyDescent="0.25"/>
    <row r="74" spans="28:34" ht="12.75" x14ac:dyDescent="0.25"/>
    <row r="75" spans="28:34" ht="12.75" x14ac:dyDescent="0.25">
      <c r="AH75" s="253"/>
    </row>
    <row r="76" spans="28:34" ht="12.75" x14ac:dyDescent="0.25">
      <c r="AF76" s="253"/>
      <c r="AG76" s="253"/>
      <c r="AH76" s="253"/>
    </row>
    <row r="77" spans="28:34" ht="12.75" x14ac:dyDescent="0.25">
      <c r="AG77" s="253"/>
      <c r="AH77" s="253"/>
    </row>
    <row r="78" spans="28:34" ht="12.75" x14ac:dyDescent="0.25"/>
    <row r="79" spans="28:34" ht="12.75" x14ac:dyDescent="0.25"/>
    <row r="80" spans="28:34" ht="12.75" x14ac:dyDescent="0.25"/>
    <row r="81" spans="25:34" ht="12.75" x14ac:dyDescent="0.25"/>
    <row r="82" spans="25:34" ht="12.75" x14ac:dyDescent="0.25">
      <c r="Y82" s="253"/>
    </row>
    <row r="83" spans="25:34" ht="12.75" x14ac:dyDescent="0.25">
      <c r="Y83" s="253"/>
      <c r="Z83" s="253"/>
      <c r="AA83" s="253"/>
      <c r="AB83" s="253"/>
      <c r="AC83" s="253"/>
      <c r="AD83" s="253"/>
      <c r="AE83" s="253"/>
      <c r="AF83" s="253"/>
      <c r="AG83" s="253"/>
      <c r="AH83" s="253"/>
    </row>
    <row r="84" spans="25:34" ht="12.75" x14ac:dyDescent="0.25"/>
    <row r="85" spans="25:34" ht="12.75" x14ac:dyDescent="0.25"/>
    <row r="86" spans="25:34" ht="12.75" x14ac:dyDescent="0.25"/>
    <row r="87" spans="25:34" ht="12.75" x14ac:dyDescent="0.25"/>
    <row r="88" spans="25:34" ht="12.75" x14ac:dyDescent="0.25">
      <c r="AH88" s="25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3"/>
      <c r="AG94" s="253"/>
      <c r="AH94" s="253"/>
    </row>
    <row r="95" spans="25:34" ht="13.5" customHeight="1" x14ac:dyDescent="0.25">
      <c r="AH95" s="25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3"/>
    </row>
    <row r="102" spans="33:34" ht="13.5" customHeight="1" x14ac:dyDescent="0.25"/>
    <row r="103" spans="33:34" ht="13.5" customHeight="1" x14ac:dyDescent="0.25"/>
    <row r="104" spans="33:34" ht="13.5" customHeight="1" x14ac:dyDescent="0.25">
      <c r="AG104" s="253"/>
      <c r="AH104" s="25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3"/>
    </row>
    <row r="117" spans="34:122" ht="13.5" customHeight="1" x14ac:dyDescent="0.25"/>
    <row r="118" spans="34:122" ht="13.5" customHeight="1" x14ac:dyDescent="0.25"/>
    <row r="119" spans="34:122" ht="13.5" customHeight="1" x14ac:dyDescent="0.25"/>
    <row r="120" spans="34:122" ht="13.5" customHeight="1" x14ac:dyDescent="0.25">
      <c r="AH120" s="253"/>
    </row>
    <row r="121" spans="34:122" ht="13.5" customHeight="1" x14ac:dyDescent="0.25">
      <c r="AH121" s="253"/>
    </row>
    <row r="122" spans="34:122" ht="13.5" customHeight="1" x14ac:dyDescent="0.25"/>
    <row r="123" spans="34:122" ht="13.5" customHeight="1" x14ac:dyDescent="0.25"/>
    <row r="124" spans="34:122" ht="13.5" customHeight="1" x14ac:dyDescent="0.25"/>
    <row r="125" spans="34:122" ht="13.5" customHeight="1" x14ac:dyDescent="0.25">
      <c r="DR125" s="253" t="s">
        <v>416</v>
      </c>
    </row>
  </sheetData>
  <sheetProtection algorithmName="SHA-512" hashValue="+sCjo5uMKlIpdI4ubyfk7dJaO1ldMdKKlh1AIDSm+rASUkoKrBg5c2PCqV/ZoyamnIfYld1QcXKVLDnoudk3HA==" saltValue="rrRfsDV20gwXtlvRBvqk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D515-516D-40DC-A07D-E4845E3F463A}">
  <sheetPr>
    <pageSetUpPr fitToPage="1"/>
  </sheetPr>
  <dimension ref="A1:DR125"/>
  <sheetViews>
    <sheetView showGridLines="0" tabSelected="1" topLeftCell="A71" zoomScale="70" zoomScaleNormal="70" zoomScaleSheetLayoutView="55" workbookViewId="0">
      <selection activeCell="AN113" sqref="AN113"/>
    </sheetView>
  </sheetViews>
  <sheetFormatPr defaultColWidth="0" defaultRowHeight="13.5" customHeight="1" zeroHeight="1" x14ac:dyDescent="0.25"/>
  <cols>
    <col min="1" max="34" width="2.46484375" style="254" customWidth="1"/>
    <col min="35" max="122" width="2.46484375" style="253" customWidth="1"/>
    <col min="123" max="16384" width="2.46484375" style="253" hidden="1"/>
  </cols>
  <sheetData>
    <row r="1" spans="2:34" ht="13.5" customHeight="1" x14ac:dyDescent="0.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2.75" x14ac:dyDescent="0.25">
      <c r="S2" s="253"/>
      <c r="AH2" s="253"/>
    </row>
    <row r="3" spans="2:34" ht="12.75" x14ac:dyDescent="0.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2.75" x14ac:dyDescent="0.25"/>
    <row r="5" spans="2:34" ht="12.75" x14ac:dyDescent="0.25"/>
    <row r="6" spans="2:34" ht="12.75" x14ac:dyDescent="0.25"/>
    <row r="7" spans="2:34" ht="12.75" x14ac:dyDescent="0.25"/>
    <row r="8" spans="2:34" ht="12.75" x14ac:dyDescent="0.25"/>
    <row r="9" spans="2:34" ht="12.75" x14ac:dyDescent="0.25">
      <c r="AH9" s="25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3"/>
    </row>
    <row r="18" spans="12:34" ht="12.75" x14ac:dyDescent="0.25"/>
    <row r="19" spans="12:34" ht="12.75" x14ac:dyDescent="0.25"/>
    <row r="20" spans="12:34" ht="12.75" x14ac:dyDescent="0.25">
      <c r="AH20" s="253"/>
    </row>
    <row r="21" spans="12:34" ht="12.75" x14ac:dyDescent="0.25">
      <c r="AH21" s="253"/>
    </row>
    <row r="22" spans="12:34" ht="12.75" x14ac:dyDescent="0.25"/>
    <row r="23" spans="12:34" ht="12.75" x14ac:dyDescent="0.25"/>
    <row r="24" spans="12:34" ht="12.75" x14ac:dyDescent="0.25">
      <c r="Q24" s="253"/>
    </row>
    <row r="25" spans="12:34" ht="12.75" x14ac:dyDescent="0.25"/>
    <row r="26" spans="12:34" ht="12.75" x14ac:dyDescent="0.25"/>
    <row r="27" spans="12:34" ht="12.75" x14ac:dyDescent="0.25"/>
    <row r="28" spans="12:34" ht="12.75" x14ac:dyDescent="0.25">
      <c r="O28" s="253"/>
      <c r="T28" s="253"/>
      <c r="AH28" s="253"/>
    </row>
    <row r="29" spans="12:34" ht="12.75" x14ac:dyDescent="0.25"/>
    <row r="30" spans="12:34" ht="12.75" x14ac:dyDescent="0.25"/>
    <row r="31" spans="12:34" ht="12.75" x14ac:dyDescent="0.25">
      <c r="Q31" s="253"/>
    </row>
    <row r="32" spans="12:34" ht="12.75" x14ac:dyDescent="0.25">
      <c r="L32" s="253"/>
    </row>
    <row r="33" spans="2:34" ht="12.75" x14ac:dyDescent="0.25">
      <c r="C33" s="253"/>
      <c r="E33" s="253"/>
      <c r="G33" s="253"/>
      <c r="I33" s="253"/>
      <c r="X33" s="253"/>
    </row>
    <row r="34" spans="2:34" ht="12.75" x14ac:dyDescent="0.25">
      <c r="B34" s="253"/>
      <c r="P34" s="253"/>
      <c r="R34" s="253"/>
      <c r="T34" s="253"/>
    </row>
    <row r="35" spans="2:34" ht="12.75" x14ac:dyDescent="0.25">
      <c r="D35" s="253"/>
      <c r="W35" s="253"/>
      <c r="AC35" s="253"/>
      <c r="AD35" s="253"/>
      <c r="AE35" s="253"/>
      <c r="AF35" s="253"/>
      <c r="AG35" s="253"/>
      <c r="AH35" s="253"/>
    </row>
    <row r="36" spans="2:34" ht="12.75" x14ac:dyDescent="0.25">
      <c r="H36" s="253"/>
      <c r="J36" s="253"/>
      <c r="K36" s="253"/>
      <c r="M36" s="253"/>
      <c r="Y36" s="253"/>
      <c r="Z36" s="253"/>
      <c r="AA36" s="253"/>
      <c r="AB36" s="253"/>
      <c r="AC36" s="253"/>
      <c r="AD36" s="253"/>
      <c r="AE36" s="253"/>
      <c r="AF36" s="253"/>
      <c r="AG36" s="253"/>
      <c r="AH36" s="253"/>
    </row>
    <row r="37" spans="2:34" ht="12.75" x14ac:dyDescent="0.25">
      <c r="AH37" s="253"/>
    </row>
    <row r="38" spans="2:34" ht="12.75" x14ac:dyDescent="0.25">
      <c r="AG38" s="253"/>
      <c r="AH38" s="253"/>
    </row>
    <row r="39" spans="2:34" ht="12.75" x14ac:dyDescent="0.25"/>
    <row r="40" spans="2:34" ht="12.75" x14ac:dyDescent="0.25">
      <c r="X40" s="253"/>
    </row>
    <row r="41" spans="2:34" ht="12.75" x14ac:dyDescent="0.25">
      <c r="R41" s="253"/>
    </row>
    <row r="42" spans="2:34" ht="12.75" x14ac:dyDescent="0.25">
      <c r="W42" s="253"/>
    </row>
    <row r="43" spans="2:34" ht="12.75" x14ac:dyDescent="0.25">
      <c r="Y43" s="253"/>
      <c r="Z43" s="253"/>
      <c r="AA43" s="253"/>
      <c r="AB43" s="253"/>
      <c r="AC43" s="253"/>
      <c r="AD43" s="253"/>
      <c r="AE43" s="253"/>
      <c r="AF43" s="253"/>
      <c r="AG43" s="253"/>
      <c r="AH43" s="253"/>
    </row>
    <row r="44" spans="2:34" ht="12.75" x14ac:dyDescent="0.25">
      <c r="AH44" s="253"/>
    </row>
    <row r="45" spans="2:34" ht="12.75" x14ac:dyDescent="0.25">
      <c r="X45" s="253"/>
    </row>
    <row r="46" spans="2:34" ht="12.75" x14ac:dyDescent="0.25"/>
    <row r="47" spans="2:34" ht="12.75" x14ac:dyDescent="0.25"/>
    <row r="48" spans="2:34" ht="12.75" x14ac:dyDescent="0.25">
      <c r="W48" s="253"/>
      <c r="Y48" s="253"/>
      <c r="Z48" s="253"/>
      <c r="AA48" s="253"/>
      <c r="AB48" s="253"/>
      <c r="AC48" s="253"/>
      <c r="AD48" s="253"/>
      <c r="AE48" s="253"/>
      <c r="AF48" s="253"/>
      <c r="AG48" s="253"/>
      <c r="AH48" s="253"/>
    </row>
    <row r="49" spans="28:34" ht="12.75" x14ac:dyDescent="0.25"/>
    <row r="50" spans="28:34" ht="12.75" x14ac:dyDescent="0.25">
      <c r="AE50" s="253"/>
      <c r="AF50" s="253"/>
      <c r="AG50" s="253"/>
      <c r="AH50" s="253"/>
    </row>
    <row r="51" spans="28:34" ht="12.75" x14ac:dyDescent="0.25">
      <c r="AC51" s="253"/>
      <c r="AD51" s="253"/>
      <c r="AE51" s="253"/>
      <c r="AF51" s="253"/>
      <c r="AG51" s="253"/>
      <c r="AH51" s="253"/>
    </row>
    <row r="52" spans="28:34" ht="12.75" x14ac:dyDescent="0.25"/>
    <row r="53" spans="28:34" ht="12.75" x14ac:dyDescent="0.25">
      <c r="AF53" s="253"/>
      <c r="AG53" s="253"/>
      <c r="AH53" s="253"/>
    </row>
    <row r="54" spans="28:34" ht="12.75" x14ac:dyDescent="0.25">
      <c r="AH54" s="253"/>
    </row>
    <row r="55" spans="28:34" ht="12.75" x14ac:dyDescent="0.25"/>
    <row r="56" spans="28:34" ht="12.75" x14ac:dyDescent="0.25">
      <c r="AB56" s="253"/>
      <c r="AC56" s="253"/>
      <c r="AD56" s="253"/>
      <c r="AE56" s="253"/>
      <c r="AF56" s="253"/>
      <c r="AG56" s="253"/>
      <c r="AH56" s="253"/>
    </row>
    <row r="57" spans="28:34" ht="12.75" x14ac:dyDescent="0.25">
      <c r="AH57" s="253"/>
    </row>
    <row r="58" spans="28:34" ht="12.75" x14ac:dyDescent="0.25">
      <c r="AH58" s="253"/>
    </row>
    <row r="59" spans="28:34" ht="12.75" x14ac:dyDescent="0.25">
      <c r="AG59" s="253"/>
      <c r="AH59" s="253"/>
    </row>
    <row r="60" spans="28:34" ht="12.75" x14ac:dyDescent="0.25"/>
    <row r="61" spans="28:34" ht="12.75" x14ac:dyDescent="0.25"/>
    <row r="62" spans="28:34" ht="12.75" x14ac:dyDescent="0.25"/>
    <row r="63" spans="28:34" ht="12.75" x14ac:dyDescent="0.25">
      <c r="AH63" s="253"/>
    </row>
    <row r="64" spans="28:34" ht="12.75" x14ac:dyDescent="0.25">
      <c r="AG64" s="253"/>
      <c r="AH64" s="253"/>
    </row>
    <row r="65" spans="28:34" ht="12.75" x14ac:dyDescent="0.25"/>
    <row r="66" spans="28:34" ht="12.75" x14ac:dyDescent="0.25"/>
    <row r="67" spans="28:34" ht="12.75" x14ac:dyDescent="0.25"/>
    <row r="68" spans="28:34" ht="12.75" x14ac:dyDescent="0.25">
      <c r="AB68" s="253"/>
      <c r="AC68" s="253"/>
      <c r="AD68" s="253"/>
      <c r="AE68" s="253"/>
      <c r="AF68" s="253"/>
      <c r="AG68" s="253"/>
      <c r="AH68" s="253"/>
    </row>
    <row r="69" spans="28:34" ht="12.75" x14ac:dyDescent="0.25">
      <c r="AF69" s="253"/>
      <c r="AG69" s="253"/>
      <c r="AH69" s="253"/>
    </row>
    <row r="70" spans="28:34" ht="12.75" x14ac:dyDescent="0.25"/>
    <row r="71" spans="28:34" ht="12.75" x14ac:dyDescent="0.25"/>
    <row r="72" spans="28:34" ht="12.75" x14ac:dyDescent="0.25"/>
    <row r="73" spans="28:34" ht="12.75" x14ac:dyDescent="0.25"/>
    <row r="74" spans="28:34" ht="12.75" x14ac:dyDescent="0.25"/>
    <row r="75" spans="28:34" ht="12.75" x14ac:dyDescent="0.25">
      <c r="AH75" s="253"/>
    </row>
    <row r="76" spans="28:34" ht="12.75" x14ac:dyDescent="0.25">
      <c r="AF76" s="253"/>
      <c r="AG76" s="253"/>
      <c r="AH76" s="253"/>
    </row>
    <row r="77" spans="28:34" ht="12.75" x14ac:dyDescent="0.25">
      <c r="AG77" s="253"/>
      <c r="AH77" s="253"/>
    </row>
    <row r="78" spans="28:34" ht="12.75" x14ac:dyDescent="0.25"/>
    <row r="79" spans="28:34" ht="12.75" x14ac:dyDescent="0.25"/>
    <row r="80" spans="28:34" ht="12.75" x14ac:dyDescent="0.25"/>
    <row r="81" spans="25:34" ht="12.75" x14ac:dyDescent="0.25"/>
    <row r="82" spans="25:34" ht="12.75" x14ac:dyDescent="0.25">
      <c r="Y82" s="253"/>
    </row>
    <row r="83" spans="25:34" ht="12.75" x14ac:dyDescent="0.25">
      <c r="Y83" s="253"/>
      <c r="Z83" s="253"/>
      <c r="AA83" s="253"/>
      <c r="AB83" s="253"/>
      <c r="AC83" s="253"/>
      <c r="AD83" s="253"/>
      <c r="AE83" s="253"/>
      <c r="AF83" s="253"/>
      <c r="AG83" s="253"/>
      <c r="AH83" s="253"/>
    </row>
    <row r="84" spans="25:34" ht="12.75" x14ac:dyDescent="0.25"/>
    <row r="85" spans="25:34" ht="12.75" x14ac:dyDescent="0.25"/>
    <row r="86" spans="25:34" ht="12.75" x14ac:dyDescent="0.25"/>
    <row r="87" spans="25:34" ht="12.75" x14ac:dyDescent="0.25"/>
    <row r="88" spans="25:34" ht="12.75" x14ac:dyDescent="0.25">
      <c r="AH88" s="25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3"/>
      <c r="AG94" s="253"/>
      <c r="AH94" s="253"/>
    </row>
    <row r="95" spans="25:34" ht="13.5" customHeight="1" x14ac:dyDescent="0.25">
      <c r="AH95" s="25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3"/>
    </row>
    <row r="102" spans="33:34" ht="13.5" customHeight="1" x14ac:dyDescent="0.25"/>
    <row r="103" spans="33:34" ht="13.5" customHeight="1" x14ac:dyDescent="0.25"/>
    <row r="104" spans="33:34" ht="13.5" customHeight="1" x14ac:dyDescent="0.25">
      <c r="AG104" s="253"/>
      <c r="AH104" s="25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3"/>
    </row>
    <row r="117" spans="34:122" ht="13.5" customHeight="1" x14ac:dyDescent="0.25"/>
    <row r="118" spans="34:122" ht="13.5" customHeight="1" x14ac:dyDescent="0.25"/>
    <row r="119" spans="34:122" ht="13.5" customHeight="1" x14ac:dyDescent="0.25"/>
    <row r="120" spans="34:122" ht="13.5" customHeight="1" x14ac:dyDescent="0.25">
      <c r="AH120" s="253"/>
    </row>
    <row r="121" spans="34:122" ht="13.5" customHeight="1" x14ac:dyDescent="0.25">
      <c r="AH121" s="253"/>
    </row>
    <row r="122" spans="34:122" ht="13.5" customHeight="1" x14ac:dyDescent="0.25"/>
    <row r="123" spans="34:122" ht="13.5" customHeight="1" x14ac:dyDescent="0.25"/>
    <row r="124" spans="34:122" ht="13.5" customHeight="1" x14ac:dyDescent="0.25"/>
    <row r="125" spans="34:122" ht="13.5" customHeight="1" x14ac:dyDescent="0.25">
      <c r="DR125" s="253" t="s">
        <v>416</v>
      </c>
    </row>
  </sheetData>
  <sheetProtection algorithmName="SHA-512" hashValue="fKwELZC28JGtIKbeHUMhgEjCH4i3ZMQz18gBjrvsuTJTwIh1/373cTBx2/GEf9j9Yj4kuD8W6BIGLkPpdlW8Bw==" saltValue="sx172B8erGv5l/Zydnmq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2" customWidth="1"/>
    <col min="2" max="8" width="13.33203125" style="142" customWidth="1"/>
    <col min="9" max="16384" width="11.1328125" style="142"/>
  </cols>
  <sheetData>
    <row r="1" spans="1:8" x14ac:dyDescent="0.25">
      <c r="A1" s="136"/>
      <c r="B1" s="137"/>
      <c r="C1" s="138"/>
      <c r="D1" s="139"/>
      <c r="E1" s="140"/>
      <c r="F1" s="140"/>
      <c r="G1" s="140"/>
      <c r="H1" s="141"/>
    </row>
    <row r="2" spans="1:8" x14ac:dyDescent="0.25">
      <c r="A2" s="143"/>
      <c r="B2" s="144"/>
      <c r="C2" s="145"/>
      <c r="D2" s="146" t="s">
        <v>533</v>
      </c>
      <c r="E2" s="147"/>
      <c r="F2" s="148" t="s">
        <v>534</v>
      </c>
      <c r="G2" s="149"/>
      <c r="H2" s="150"/>
    </row>
    <row r="3" spans="1:8" x14ac:dyDescent="0.25">
      <c r="A3" s="146" t="s">
        <v>459</v>
      </c>
      <c r="B3" s="151"/>
      <c r="C3" s="152"/>
      <c r="D3" s="153">
        <v>20245</v>
      </c>
      <c r="E3" s="154"/>
      <c r="F3" s="155">
        <v>41934</v>
      </c>
      <c r="G3" s="156"/>
      <c r="H3" s="157"/>
    </row>
    <row r="4" spans="1:8" x14ac:dyDescent="0.25">
      <c r="A4" s="158"/>
      <c r="B4" s="159"/>
      <c r="C4" s="160"/>
      <c r="D4" s="161">
        <v>14144</v>
      </c>
      <c r="E4" s="162"/>
      <c r="F4" s="163">
        <v>23352</v>
      </c>
      <c r="G4" s="164"/>
      <c r="H4" s="165"/>
    </row>
    <row r="5" spans="1:8" x14ac:dyDescent="0.25">
      <c r="A5" s="146" t="s">
        <v>461</v>
      </c>
      <c r="B5" s="151"/>
      <c r="C5" s="152"/>
      <c r="D5" s="153">
        <v>28828</v>
      </c>
      <c r="E5" s="154"/>
      <c r="F5" s="155">
        <v>45588</v>
      </c>
      <c r="G5" s="156"/>
      <c r="H5" s="157"/>
    </row>
    <row r="6" spans="1:8" x14ac:dyDescent="0.25">
      <c r="A6" s="158"/>
      <c r="B6" s="159"/>
      <c r="C6" s="160"/>
      <c r="D6" s="161">
        <v>17107</v>
      </c>
      <c r="E6" s="162"/>
      <c r="F6" s="163">
        <v>24150</v>
      </c>
      <c r="G6" s="164"/>
      <c r="H6" s="165"/>
    </row>
    <row r="7" spans="1:8" x14ac:dyDescent="0.25">
      <c r="A7" s="146" t="s">
        <v>462</v>
      </c>
      <c r="B7" s="151"/>
      <c r="C7" s="152"/>
      <c r="D7" s="153">
        <v>29893</v>
      </c>
      <c r="E7" s="154"/>
      <c r="F7" s="155">
        <v>45483</v>
      </c>
      <c r="G7" s="156"/>
      <c r="H7" s="157"/>
    </row>
    <row r="8" spans="1:8" x14ac:dyDescent="0.25">
      <c r="A8" s="158"/>
      <c r="B8" s="159"/>
      <c r="C8" s="160"/>
      <c r="D8" s="161">
        <v>21412</v>
      </c>
      <c r="E8" s="162"/>
      <c r="F8" s="163">
        <v>24241</v>
      </c>
      <c r="G8" s="164"/>
      <c r="H8" s="165"/>
    </row>
    <row r="9" spans="1:8" x14ac:dyDescent="0.25">
      <c r="A9" s="146" t="s">
        <v>463</v>
      </c>
      <c r="B9" s="151"/>
      <c r="C9" s="152"/>
      <c r="D9" s="153">
        <v>24006</v>
      </c>
      <c r="E9" s="154"/>
      <c r="F9" s="155">
        <v>45945</v>
      </c>
      <c r="G9" s="156"/>
      <c r="H9" s="157"/>
    </row>
    <row r="10" spans="1:8" x14ac:dyDescent="0.25">
      <c r="A10" s="158"/>
      <c r="B10" s="159"/>
      <c r="C10" s="160"/>
      <c r="D10" s="161">
        <v>16473</v>
      </c>
      <c r="E10" s="162"/>
      <c r="F10" s="163">
        <v>25180</v>
      </c>
      <c r="G10" s="164"/>
      <c r="H10" s="165"/>
    </row>
    <row r="11" spans="1:8" x14ac:dyDescent="0.25">
      <c r="A11" s="146" t="s">
        <v>464</v>
      </c>
      <c r="B11" s="151"/>
      <c r="C11" s="152"/>
      <c r="D11" s="153">
        <v>22690</v>
      </c>
      <c r="E11" s="154"/>
      <c r="F11" s="155">
        <v>44475</v>
      </c>
      <c r="G11" s="156"/>
      <c r="H11" s="157"/>
    </row>
    <row r="12" spans="1:8" x14ac:dyDescent="0.25">
      <c r="A12" s="158"/>
      <c r="B12" s="159"/>
      <c r="C12" s="166"/>
      <c r="D12" s="161">
        <v>14096</v>
      </c>
      <c r="E12" s="162"/>
      <c r="F12" s="163">
        <v>24780</v>
      </c>
      <c r="G12" s="164"/>
      <c r="H12" s="165"/>
    </row>
    <row r="13" spans="1:8" x14ac:dyDescent="0.25">
      <c r="A13" s="146"/>
      <c r="B13" s="151"/>
      <c r="C13" s="152"/>
      <c r="D13" s="153">
        <v>25132</v>
      </c>
      <c r="E13" s="154"/>
      <c r="F13" s="155">
        <v>44685</v>
      </c>
      <c r="G13" s="167"/>
      <c r="H13" s="157"/>
    </row>
    <row r="14" spans="1:8" x14ac:dyDescent="0.25">
      <c r="A14" s="158"/>
      <c r="B14" s="159"/>
      <c r="C14" s="160"/>
      <c r="D14" s="161">
        <v>16646</v>
      </c>
      <c r="E14" s="162"/>
      <c r="F14" s="163">
        <v>24341</v>
      </c>
      <c r="G14" s="164"/>
      <c r="H14" s="165"/>
    </row>
    <row r="17" spans="1:11" x14ac:dyDescent="0.25">
      <c r="A17" s="142" t="s">
        <v>535</v>
      </c>
    </row>
    <row r="18" spans="1:11" x14ac:dyDescent="0.2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5">
      <c r="A19" s="168" t="s">
        <v>536</v>
      </c>
      <c r="B19" s="168">
        <f>ROUND(VALUE(SUBSTITUTE(実質収支比率等に係る経年分析!F$48,"▲","-")),2)</f>
        <v>7.08</v>
      </c>
      <c r="C19" s="168">
        <f>ROUND(VALUE(SUBSTITUTE(実質収支比率等に係る経年分析!G$48,"▲","-")),2)</f>
        <v>7.85</v>
      </c>
      <c r="D19" s="168">
        <f>ROUND(VALUE(SUBSTITUTE(実質収支比率等に係る経年分析!H$48,"▲","-")),2)</f>
        <v>8.31</v>
      </c>
      <c r="E19" s="168">
        <f>ROUND(VALUE(SUBSTITUTE(実質収支比率等に係る経年分析!I$48,"▲","-")),2)</f>
        <v>8.65</v>
      </c>
      <c r="F19" s="168">
        <f>ROUND(VALUE(SUBSTITUTE(実質収支比率等に係る経年分析!J$48,"▲","-")),2)</f>
        <v>12.65</v>
      </c>
    </row>
    <row r="20" spans="1:11" x14ac:dyDescent="0.25">
      <c r="A20" s="168" t="s">
        <v>537</v>
      </c>
      <c r="B20" s="168">
        <f>ROUND(VALUE(SUBSTITUTE(実質収支比率等に係る経年分析!F$47,"▲","-")),2)</f>
        <v>9.99</v>
      </c>
      <c r="C20" s="168">
        <f>ROUND(VALUE(SUBSTITUTE(実質収支比率等に係る経年分析!G$47,"▲","-")),2)</f>
        <v>9.98</v>
      </c>
      <c r="D20" s="168">
        <f>ROUND(VALUE(SUBSTITUTE(実質収支比率等に係る経年分析!H$47,"▲","-")),2)</f>
        <v>10.25</v>
      </c>
      <c r="E20" s="168">
        <f>ROUND(VALUE(SUBSTITUTE(実質収支比率等に係る経年分析!I$47,"▲","-")),2)</f>
        <v>12.37</v>
      </c>
      <c r="F20" s="168">
        <f>ROUND(VALUE(SUBSTITUTE(実質収支比率等に係る経年分析!J$47,"▲","-")),2)</f>
        <v>14.52</v>
      </c>
    </row>
    <row r="21" spans="1:11" x14ac:dyDescent="0.25">
      <c r="A21" s="168" t="s">
        <v>538</v>
      </c>
      <c r="B21" s="168">
        <f>IF(ISNUMBER(VALUE(SUBSTITUTE(実質収支比率等に係る経年分析!F$49,"▲","-"))),ROUND(VALUE(SUBSTITUTE(実質収支比率等に係る経年分析!F$49,"▲","-")),2),NA())</f>
        <v>0.72</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1.25</v>
      </c>
      <c r="E21" s="168">
        <f>IF(ISNUMBER(VALUE(SUBSTITUTE(実質収支比率等に係る経年分析!I$49,"▲","-"))),ROUND(VALUE(SUBSTITUTE(実質収支比率等に係る経年分析!I$49,"▲","-")),2),NA())</f>
        <v>3.53</v>
      </c>
      <c r="F21" s="168">
        <f>IF(ISNUMBER(VALUE(SUBSTITUTE(実質収支比率等に係る経年分析!J$49,"▲","-"))),ROUND(VALUE(SUBSTITUTE(実質収支比率等に係る経年分析!J$49,"▲","-")),2),NA())</f>
        <v>5.73</v>
      </c>
    </row>
    <row r="24" spans="1:11" x14ac:dyDescent="0.25">
      <c r="A24" s="142" t="s">
        <v>539</v>
      </c>
    </row>
    <row r="25" spans="1:11" x14ac:dyDescent="0.2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5">
      <c r="A26" s="169"/>
      <c r="B26" s="169" t="s">
        <v>540</v>
      </c>
      <c r="C26" s="169" t="s">
        <v>541</v>
      </c>
      <c r="D26" s="169" t="s">
        <v>540</v>
      </c>
      <c r="E26" s="169" t="s">
        <v>541</v>
      </c>
      <c r="F26" s="169" t="s">
        <v>540</v>
      </c>
      <c r="G26" s="169" t="s">
        <v>541</v>
      </c>
      <c r="H26" s="169" t="s">
        <v>540</v>
      </c>
      <c r="I26" s="169" t="s">
        <v>541</v>
      </c>
      <c r="J26" s="169" t="s">
        <v>540</v>
      </c>
      <c r="K26" s="169" t="s">
        <v>541</v>
      </c>
    </row>
    <row r="27" spans="1:11" x14ac:dyDescent="0.2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5">
      <c r="A32" s="169" t="str">
        <f>IF(連結実質赤字比率に係る赤字・黒字の構成分析!C$38="",NA(),連結実質赤字比率に係る赤字・黒字の構成分析!C$38)</f>
        <v>坂戸都市計画事業若葉駅西口土地区画整理事業特別会計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5">
      <c r="A33" s="169" t="str">
        <f>IF(連結実質赤字比率に係る赤字・黒字の構成分析!C$37="",NA(),連結実質赤字比率に係る赤字・黒字の構成分析!C$37)</f>
        <v>坂戸都市計画事業一本松土地区画整理事業特別会計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0.05</v>
      </c>
    </row>
    <row r="34" spans="1:16" x14ac:dyDescent="0.2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0.81</v>
      </c>
    </row>
    <row r="35" spans="1:16" x14ac:dyDescent="0.2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1.1399999999999999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2.16</v>
      </c>
    </row>
    <row r="36" spans="1:16" x14ac:dyDescent="0.2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8.0399999999999991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12.55</v>
      </c>
    </row>
    <row r="39" spans="1:16" x14ac:dyDescent="0.25">
      <c r="A39" s="142" t="s">
        <v>542</v>
      </c>
    </row>
    <row r="40" spans="1:16" x14ac:dyDescent="0.2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5">
      <c r="A41" s="170"/>
      <c r="B41" s="170" t="s">
        <v>543</v>
      </c>
      <c r="C41" s="170"/>
      <c r="D41" s="170" t="s">
        <v>544</v>
      </c>
      <c r="E41" s="170" t="s">
        <v>543</v>
      </c>
      <c r="F41" s="170"/>
      <c r="G41" s="170" t="s">
        <v>544</v>
      </c>
      <c r="H41" s="170" t="s">
        <v>543</v>
      </c>
      <c r="I41" s="170"/>
      <c r="J41" s="170" t="s">
        <v>544</v>
      </c>
      <c r="K41" s="170" t="s">
        <v>543</v>
      </c>
      <c r="L41" s="170"/>
      <c r="M41" s="170" t="s">
        <v>544</v>
      </c>
      <c r="N41" s="170" t="s">
        <v>543</v>
      </c>
      <c r="O41" s="170"/>
      <c r="P41" s="170" t="s">
        <v>544</v>
      </c>
    </row>
    <row r="42" spans="1:16" x14ac:dyDescent="0.25">
      <c r="A42" s="170" t="s">
        <v>545</v>
      </c>
      <c r="B42" s="170"/>
      <c r="C42" s="170"/>
      <c r="D42" s="170">
        <f>'実質公債費比率（分子）の構造'!K$52</f>
        <v>1655</v>
      </c>
      <c r="E42" s="170"/>
      <c r="F42" s="170"/>
      <c r="G42" s="170">
        <f>'実質公債費比率（分子）の構造'!L$52</f>
        <v>1657</v>
      </c>
      <c r="H42" s="170"/>
      <c r="I42" s="170"/>
      <c r="J42" s="170">
        <f>'実質公債費比率（分子）の構造'!M$52</f>
        <v>1605</v>
      </c>
      <c r="K42" s="170"/>
      <c r="L42" s="170"/>
      <c r="M42" s="170">
        <f>'実質公債費比率（分子）の構造'!N$52</f>
        <v>1607</v>
      </c>
      <c r="N42" s="170"/>
      <c r="O42" s="170"/>
      <c r="P42" s="170">
        <f>'実質公債費比率（分子）の構造'!O$52</f>
        <v>1571</v>
      </c>
    </row>
    <row r="43" spans="1:16" x14ac:dyDescent="0.25">
      <c r="A43" s="170" t="s">
        <v>494</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5">
      <c r="A44" s="170" t="s">
        <v>546</v>
      </c>
      <c r="B44" s="170">
        <f>'実質公債費比率（分子）の構造'!K$50</f>
        <v>239</v>
      </c>
      <c r="C44" s="170"/>
      <c r="D44" s="170"/>
      <c r="E44" s="170">
        <f>'実質公債費比率（分子）の構造'!L$50</f>
        <v>236</v>
      </c>
      <c r="F44" s="170"/>
      <c r="G44" s="170"/>
      <c r="H44" s="170">
        <f>'実質公債費比率（分子）の構造'!M$50</f>
        <v>232</v>
      </c>
      <c r="I44" s="170"/>
      <c r="J44" s="170"/>
      <c r="K44" s="170">
        <f>'実質公債費比率（分子）の構造'!N$50</f>
        <v>229</v>
      </c>
      <c r="L44" s="170"/>
      <c r="M44" s="170"/>
      <c r="N44" s="170">
        <f>'実質公債費比率（分子）の構造'!O$50</f>
        <v>225</v>
      </c>
      <c r="O44" s="170"/>
      <c r="P44" s="170"/>
    </row>
    <row r="45" spans="1:16" x14ac:dyDescent="0.25">
      <c r="A45" s="170" t="s">
        <v>547</v>
      </c>
      <c r="B45" s="170">
        <f>'実質公債費比率（分子）の構造'!K$49</f>
        <v>514</v>
      </c>
      <c r="C45" s="170"/>
      <c r="D45" s="170"/>
      <c r="E45" s="170">
        <f>'実質公債費比率（分子）の構造'!L$49</f>
        <v>484</v>
      </c>
      <c r="F45" s="170"/>
      <c r="G45" s="170"/>
      <c r="H45" s="170">
        <f>'実質公債費比率（分子）の構造'!M$49</f>
        <v>466</v>
      </c>
      <c r="I45" s="170"/>
      <c r="J45" s="170"/>
      <c r="K45" s="170">
        <f>'実質公債費比率（分子）の構造'!N$49</f>
        <v>481</v>
      </c>
      <c r="L45" s="170"/>
      <c r="M45" s="170"/>
      <c r="N45" s="170">
        <f>'実質公債費比率（分子）の構造'!O$49</f>
        <v>459</v>
      </c>
      <c r="O45" s="170"/>
      <c r="P45" s="170"/>
    </row>
    <row r="46" spans="1:16" x14ac:dyDescent="0.25">
      <c r="A46" s="170" t="s">
        <v>548</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5">
      <c r="A47" s="170" t="s">
        <v>490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5">
      <c r="A48" s="170" t="s">
        <v>549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5">
      <c r="A49" s="170" t="s">
        <v>221</v>
      </c>
      <c r="B49" s="170">
        <f>'実質公債費比率（分子）の構造'!K$45</f>
        <v>1745</v>
      </c>
      <c r="C49" s="170"/>
      <c r="D49" s="170"/>
      <c r="E49" s="170">
        <f>'実質公債費比率（分子）の構造'!L$45</f>
        <v>1722</v>
      </c>
      <c r="F49" s="170"/>
      <c r="G49" s="170"/>
      <c r="H49" s="170">
        <f>'実質公債費比率（分子）の構造'!M$45</f>
        <v>1706</v>
      </c>
      <c r="I49" s="170"/>
      <c r="J49" s="170"/>
      <c r="K49" s="170">
        <f>'実質公債費比率（分子）の構造'!N$45</f>
        <v>1722</v>
      </c>
      <c r="L49" s="170"/>
      <c r="M49" s="170"/>
      <c r="N49" s="170">
        <f>'実質公債費比率（分子）の構造'!O$45</f>
        <v>1690</v>
      </c>
      <c r="O49" s="170"/>
      <c r="P49" s="170"/>
    </row>
    <row r="50" spans="1:16" x14ac:dyDescent="0.25">
      <c r="A50" s="170" t="s">
        <v>550</v>
      </c>
      <c r="B50" s="170" t="e">
        <f>NA()</f>
        <v>#N/A</v>
      </c>
      <c r="C50" s="170">
        <f>IF(ISNUMBER('実質公債費比率（分子）の構造'!K$53),'実質公債費比率（分子）の構造'!K$53,NA())</f>
        <v>843</v>
      </c>
      <c r="D50" s="170" t="e">
        <f>NA()</f>
        <v>#N/A</v>
      </c>
      <c r="E50" s="170" t="e">
        <f>NA()</f>
        <v>#N/A</v>
      </c>
      <c r="F50" s="170">
        <f>IF(ISNUMBER('実質公債費比率（分子）の構造'!L$53),'実質公債費比率（分子）の構造'!L$53,NA())</f>
        <v>785</v>
      </c>
      <c r="G50" s="170" t="e">
        <f>NA()</f>
        <v>#N/A</v>
      </c>
      <c r="H50" s="170" t="e">
        <f>NA()</f>
        <v>#N/A</v>
      </c>
      <c r="I50" s="170">
        <f>IF(ISNUMBER('実質公債費比率（分子）の構造'!M$53),'実質公債費比率（分子）の構造'!M$53,NA())</f>
        <v>799</v>
      </c>
      <c r="J50" s="170" t="e">
        <f>NA()</f>
        <v>#N/A</v>
      </c>
      <c r="K50" s="170" t="e">
        <f>NA()</f>
        <v>#N/A</v>
      </c>
      <c r="L50" s="170">
        <f>IF(ISNUMBER('実質公債費比率（分子）の構造'!N$53),'実質公債費比率（分子）の構造'!N$53,NA())</f>
        <v>825</v>
      </c>
      <c r="M50" s="170" t="e">
        <f>NA()</f>
        <v>#N/A</v>
      </c>
      <c r="N50" s="170" t="e">
        <f>NA()</f>
        <v>#N/A</v>
      </c>
      <c r="O50" s="170">
        <f>IF(ISNUMBER('実質公債費比率（分子）の構造'!O$53),'実質公債費比率（分子）の構造'!O$53,NA())</f>
        <v>803</v>
      </c>
      <c r="P50" s="170" t="e">
        <f>NA()</f>
        <v>#N/A</v>
      </c>
    </row>
    <row r="53" spans="1:16" x14ac:dyDescent="0.25">
      <c r="A53" s="142" t="s">
        <v>551</v>
      </c>
    </row>
    <row r="54" spans="1:16" x14ac:dyDescent="0.2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5">
      <c r="A55" s="169"/>
      <c r="B55" s="169" t="s">
        <v>354</v>
      </c>
      <c r="C55" s="169"/>
      <c r="D55" s="169" t="s">
        <v>552</v>
      </c>
      <c r="E55" s="169" t="s">
        <v>354</v>
      </c>
      <c r="F55" s="169"/>
      <c r="G55" s="169" t="s">
        <v>552</v>
      </c>
      <c r="H55" s="169" t="s">
        <v>354</v>
      </c>
      <c r="I55" s="169"/>
      <c r="J55" s="169" t="s">
        <v>552</v>
      </c>
      <c r="K55" s="169" t="s">
        <v>354</v>
      </c>
      <c r="L55" s="169"/>
      <c r="M55" s="169" t="s">
        <v>552</v>
      </c>
      <c r="N55" s="169" t="s">
        <v>354</v>
      </c>
      <c r="O55" s="169"/>
      <c r="P55" s="169" t="s">
        <v>552</v>
      </c>
    </row>
    <row r="56" spans="1:16" x14ac:dyDescent="0.25">
      <c r="A56" s="169" t="s">
        <v>527</v>
      </c>
      <c r="B56" s="169"/>
      <c r="C56" s="169"/>
      <c r="D56" s="169">
        <f>'将来負担比率（分子）の構造'!I$52</f>
        <v>15742</v>
      </c>
      <c r="E56" s="169"/>
      <c r="F56" s="169"/>
      <c r="G56" s="169">
        <f>'将来負担比率（分子）の構造'!J$52</f>
        <v>15944</v>
      </c>
      <c r="H56" s="169"/>
      <c r="I56" s="169"/>
      <c r="J56" s="169">
        <f>'将来負担比率（分子）の構造'!K$52</f>
        <v>16238</v>
      </c>
      <c r="K56" s="169"/>
      <c r="L56" s="169"/>
      <c r="M56" s="169">
        <f>'将来負担比率（分子）の構造'!L$52</f>
        <v>17174</v>
      </c>
      <c r="N56" s="169"/>
      <c r="O56" s="169"/>
      <c r="P56" s="169">
        <f>'将来負担比率（分子）の構造'!M$52</f>
        <v>17346</v>
      </c>
    </row>
    <row r="57" spans="1:16" x14ac:dyDescent="0.25">
      <c r="A57" s="169" t="s">
        <v>526</v>
      </c>
      <c r="B57" s="169"/>
      <c r="C57" s="169"/>
      <c r="D57" s="169">
        <f>'将来負担比率（分子）の構造'!I$51</f>
        <v>3313</v>
      </c>
      <c r="E57" s="169"/>
      <c r="F57" s="169"/>
      <c r="G57" s="169">
        <f>'将来負担比率（分子）の構造'!J$51</f>
        <v>3433</v>
      </c>
      <c r="H57" s="169"/>
      <c r="I57" s="169"/>
      <c r="J57" s="169">
        <f>'将来負担比率（分子）の構造'!K$51</f>
        <v>3441</v>
      </c>
      <c r="K57" s="169"/>
      <c r="L57" s="169"/>
      <c r="M57" s="169">
        <f>'将来負担比率（分子）の構造'!L$51</f>
        <v>3689</v>
      </c>
      <c r="N57" s="169"/>
      <c r="O57" s="169"/>
      <c r="P57" s="169">
        <f>'将来負担比率（分子）の構造'!M$51</f>
        <v>3798</v>
      </c>
    </row>
    <row r="58" spans="1:16" x14ac:dyDescent="0.25">
      <c r="A58" s="169" t="s">
        <v>525</v>
      </c>
      <c r="B58" s="169"/>
      <c r="C58" s="169"/>
      <c r="D58" s="169">
        <f>'将来負担比率（分子）の構造'!I$50</f>
        <v>5428</v>
      </c>
      <c r="E58" s="169"/>
      <c r="F58" s="169"/>
      <c r="G58" s="169">
        <f>'将来負担比率（分子）の構造'!J$50</f>
        <v>5204</v>
      </c>
      <c r="H58" s="169"/>
      <c r="I58" s="169"/>
      <c r="J58" s="169">
        <f>'将来負担比率（分子）の構造'!K$50</f>
        <v>5293</v>
      </c>
      <c r="K58" s="169"/>
      <c r="L58" s="169"/>
      <c r="M58" s="169">
        <f>'将来負担比率（分子）の構造'!L$50</f>
        <v>6799</v>
      </c>
      <c r="N58" s="169"/>
      <c r="O58" s="169"/>
      <c r="P58" s="169">
        <f>'将来負担比率（分子）の構造'!M$50</f>
        <v>7195</v>
      </c>
    </row>
    <row r="59" spans="1:16" x14ac:dyDescent="0.25">
      <c r="A59" s="169" t="s">
        <v>523</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5">
      <c r="A60" s="169" t="s">
        <v>522</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5">
      <c r="A61" s="169" t="s">
        <v>520</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5">
      <c r="A62" s="169" t="s">
        <v>519</v>
      </c>
      <c r="B62" s="169">
        <f>'将来負担比率（分子）の構造'!I$45</f>
        <v>407</v>
      </c>
      <c r="C62" s="169"/>
      <c r="D62" s="169"/>
      <c r="E62" s="169">
        <f>'将来負担比率（分子）の構造'!J$45</f>
        <v>270</v>
      </c>
      <c r="F62" s="169"/>
      <c r="G62" s="169"/>
      <c r="H62" s="169">
        <f>'将来負担比率（分子）の構造'!K$45</f>
        <v>325</v>
      </c>
      <c r="I62" s="169"/>
      <c r="J62" s="169"/>
      <c r="K62" s="169">
        <f>'将来負担比率（分子）の構造'!L$45</f>
        <v>328</v>
      </c>
      <c r="L62" s="169"/>
      <c r="M62" s="169"/>
      <c r="N62" s="169">
        <f>'将来負担比率（分子）の構造'!M$45</f>
        <v>312</v>
      </c>
      <c r="O62" s="169"/>
      <c r="P62" s="169"/>
    </row>
    <row r="63" spans="1:16" x14ac:dyDescent="0.25">
      <c r="A63" s="169" t="s">
        <v>518</v>
      </c>
      <c r="B63" s="169">
        <f>'将来負担比率（分子）の構造'!I$44</f>
        <v>4550</v>
      </c>
      <c r="C63" s="169"/>
      <c r="D63" s="169"/>
      <c r="E63" s="169">
        <f>'将来負担比率（分子）の構造'!J$44</f>
        <v>4549</v>
      </c>
      <c r="F63" s="169"/>
      <c r="G63" s="169"/>
      <c r="H63" s="169">
        <f>'将来負担比率（分子）の構造'!K$44</f>
        <v>4672</v>
      </c>
      <c r="I63" s="169"/>
      <c r="J63" s="169"/>
      <c r="K63" s="169">
        <f>'将来負担比率（分子）の構造'!L$44</f>
        <v>5792</v>
      </c>
      <c r="L63" s="169"/>
      <c r="M63" s="169"/>
      <c r="N63" s="169">
        <f>'将来負担比率（分子）の構造'!M$44</f>
        <v>7477</v>
      </c>
      <c r="O63" s="169"/>
      <c r="P63" s="169"/>
    </row>
    <row r="64" spans="1:16" x14ac:dyDescent="0.25">
      <c r="A64" s="169" t="s">
        <v>517</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5">
      <c r="A65" s="169" t="s">
        <v>516</v>
      </c>
      <c r="B65" s="169">
        <f>'将来負担比率（分子）の構造'!I$42</f>
        <v>1165</v>
      </c>
      <c r="C65" s="169"/>
      <c r="D65" s="169"/>
      <c r="E65" s="169">
        <f>'将来負担比率（分子）の構造'!J$42</f>
        <v>929</v>
      </c>
      <c r="F65" s="169"/>
      <c r="G65" s="169"/>
      <c r="H65" s="169">
        <f>'将来負担比率（分子）の構造'!K$42</f>
        <v>697</v>
      </c>
      <c r="I65" s="169"/>
      <c r="J65" s="169"/>
      <c r="K65" s="169">
        <f>'将来負担比率（分子）の構造'!L$42</f>
        <v>468</v>
      </c>
      <c r="L65" s="169"/>
      <c r="M65" s="169"/>
      <c r="N65" s="169">
        <f>'将来負担比率（分子）の構造'!M$42</f>
        <v>243</v>
      </c>
      <c r="O65" s="169"/>
      <c r="P65" s="169"/>
    </row>
    <row r="66" spans="1:16" x14ac:dyDescent="0.25">
      <c r="A66" s="169" t="s">
        <v>515</v>
      </c>
      <c r="B66" s="169">
        <f>'将来負担比率（分子）の構造'!I$41</f>
        <v>17455</v>
      </c>
      <c r="C66" s="169"/>
      <c r="D66" s="169"/>
      <c r="E66" s="169">
        <f>'将来負担比率（分子）の構造'!J$41</f>
        <v>17507</v>
      </c>
      <c r="F66" s="169"/>
      <c r="G66" s="169"/>
      <c r="H66" s="169">
        <f>'将来負担比率（分子）の構造'!K$41</f>
        <v>17563</v>
      </c>
      <c r="I66" s="169"/>
      <c r="J66" s="169"/>
      <c r="K66" s="169">
        <f>'将来負担比率（分子）の構造'!L$41</f>
        <v>17429</v>
      </c>
      <c r="L66" s="169"/>
      <c r="M66" s="169"/>
      <c r="N66" s="169">
        <f>'将来負担比率（分子）の構造'!M$41</f>
        <v>16513</v>
      </c>
      <c r="O66" s="169"/>
      <c r="P66" s="169"/>
    </row>
    <row r="67" spans="1:16" x14ac:dyDescent="0.25">
      <c r="A67" s="169" t="s">
        <v>553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5">
      <c r="A70" s="171" t="s">
        <v>554</v>
      </c>
      <c r="B70" s="171"/>
      <c r="C70" s="171"/>
      <c r="D70" s="171"/>
      <c r="E70" s="171"/>
      <c r="F70" s="171"/>
    </row>
    <row r="71" spans="1:16" x14ac:dyDescent="0.25">
      <c r="A71" s="172"/>
      <c r="B71" s="172" t="str">
        <f>基金残高に係る経年分析!F54</f>
        <v>R02</v>
      </c>
      <c r="C71" s="172" t="str">
        <f>基金残高に係る経年分析!G54</f>
        <v>R03</v>
      </c>
      <c r="D71" s="172" t="str">
        <f>基金残高に係る経年分析!H54</f>
        <v>R04</v>
      </c>
    </row>
    <row r="72" spans="1:16" x14ac:dyDescent="0.25">
      <c r="A72" s="172" t="s">
        <v>555</v>
      </c>
      <c r="B72" s="173">
        <f>基金残高に係る経年分析!F55</f>
        <v>1374</v>
      </c>
      <c r="C72" s="173">
        <f>基金残高に係る経年分析!G55</f>
        <v>1759</v>
      </c>
      <c r="D72" s="173">
        <f>基金残高に係る経年分析!H55</f>
        <v>2025</v>
      </c>
    </row>
    <row r="73" spans="1:16" x14ac:dyDescent="0.25">
      <c r="A73" s="172" t="s">
        <v>556</v>
      </c>
      <c r="B73" s="173" t="str">
        <f>基金残高に係る経年分析!F56</f>
        <v>-</v>
      </c>
      <c r="C73" s="173" t="str">
        <f>基金残高に係る経年分析!G56</f>
        <v>-</v>
      </c>
      <c r="D73" s="173" t="str">
        <f>基金残高に係る経年分析!H56</f>
        <v>-</v>
      </c>
    </row>
    <row r="74" spans="1:16" x14ac:dyDescent="0.25">
      <c r="A74" s="172" t="s">
        <v>557</v>
      </c>
      <c r="B74" s="173">
        <f>基金残高に係る経年分析!F57</f>
        <v>1803</v>
      </c>
      <c r="C74" s="173">
        <f>基金残高に係る経年分析!G57</f>
        <v>2837</v>
      </c>
      <c r="D74" s="173">
        <f>基金残高に係る経年分析!H57</f>
        <v>3029</v>
      </c>
    </row>
  </sheetData>
  <sheetProtection algorithmName="SHA-512" hashValue="LZXfdOJVorK8WLRGxbQTiOY4ycxAifugdnZ+MN5X5WTyqXoLVzskqMB2VqcDSt32NyiNMiySUZBJYZz1/cr1og==" saltValue="jRMepqS1gIVOoo2VGISmz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歩</cp:lastModifiedBy>
  <cp:revision/>
  <cp:lastPrinted>2024-03-18T02:29:46Z</cp:lastPrinted>
  <dcterms:created xsi:type="dcterms:W3CDTF">2024-02-05T00:37:45Z</dcterms:created>
  <dcterms:modified xsi:type="dcterms:W3CDTF">2024-11-05T05:27:29Z</dcterms:modified>
  <cp:category/>
  <cp:contentStatus/>
</cp:coreProperties>
</file>