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財政課\１財政担当\18-1 財政状況資料集\R3\R5.9.8　令和３年度財政状況資料集の作成について（２回目）\02回答\"/>
    </mc:Choice>
  </mc:AlternateContent>
  <xr:revisionPtr revIDLastSave="0" documentId="13_ncr:1_{A3BC0BA5-43F9-40CD-8177-3DE594C1B15E}" xr6:coauthVersionLast="47" xr6:coauthVersionMax="47" xr10:uidLastSave="{00000000-0000-0000-0000-000000000000}"/>
  <bookViews>
    <workbookView xWindow="4308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BW43" i="10" s="1"/>
  <c r="BE34" i="10"/>
  <c r="AM34"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<sst xmlns="http://schemas.openxmlformats.org/spreadsheetml/2006/main" count="1153" uniqueCount="605">
  <si>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</si>
  <si>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</si>
  <si>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</si>
  <si>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</si>
  <si>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</si>
  <si>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</si>
  <si>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</si>
  <si>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</si>
  <si>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</si>
  <si>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</si>
  <si>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</si>
  <si>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</si>
  <si>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</si>
  <si>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</si>
  <si>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</si>
  <si>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</si>
  <si>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</si>
  <si>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</si>
  <si>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</si>
  <si>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</si>
  <si>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</si>
  <si>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</si>
  <si>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</si>
  <si>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</si>
  <si>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</si>
  <si>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</si>
  <si>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</si>
  <si>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</si>
  <si>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</si>
  <si>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</si>
  <si>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</si>
  <si>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</si>
  <si>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</si>
  <si>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</si>
  <si>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</si>
  <si>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</si>
  <si>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</si>
  <si>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</si>
  <si>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</si>
  <si>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</si>
  <si>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</si>
  <si>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</si>
  <si>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</si>
  <si>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</si>
  <si>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</si>
  <si>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</si>
  <si>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</si>
  <si>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</si>
  <si>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</si>
  <si>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</si>
  <si>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</si>
  <si>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</si>
  <si>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</si>
  <si>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</si>
  <si>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</si>
  <si>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</si>
  <si>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</si>
  <si>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</si>
  <si>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</si>
  <si>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</si>
  <si>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</si>
  <si>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</si>
  <si>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</si>
  <si>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</si>
  <si>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</si>
  <si>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</si>
  <si>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</si>
  <si>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</si>
  <si>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</si>
  <si>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</si>
  <si>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</si>
  <si>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</si>
  <si>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</si>
  <si>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</si>
  <si>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</si>
  <si>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</si>
  <si>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</si>
  <si>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</si>
  <si>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</si>
  <si>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</si>
  <si>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</si>
  <si>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</si>
  <si>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</si>
  <si>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</si>
  <si>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</si>
  <si>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</si>
  <si>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</si>
  <si>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</si>
  <si>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</si>
  <si>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</si>
  <si>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</si>
  <si>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</si>
  <si>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</si>
  <si>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</si>
  <si>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</si>
  <si>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</si>
  <si>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</si>
  <si>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</si>
  <si>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</si>
  <si>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</si>
  <si>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</si>
  <si>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</si>
  <si>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</si>
  <si>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</si>
  <si>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</si>
  <si>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</si>
  <si>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</si>
  <si>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</si>
  <si>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</si>
  <si>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</si>
  <si>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</si>
  <si>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</si>
  <si>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</si>
  <si>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</si>
  <si>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</si>
  <si>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</si>
  <si>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</si>
  <si>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</si>
  <si>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</si>
  <si>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</si>
  <si>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</si>
  <si>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</si>
  <si>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</si>
  <si>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</si>
  <si>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</si>
  <si>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</si>
  <si>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</si>
  <si>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</si>
  <si>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</si>
  <si>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</si>
  <si>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</si>
  <si>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</si>
  <si>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</si>
  <si>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</si>
  <si>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</si>
  <si>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</si>
  <si>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</si>
  <si>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</si>
  <si>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</si>
  <si>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</si>
  <si>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</si>
  <si>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</si>
  <si>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</si>
  <si>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</si>
  <si>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</si>
  <si>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</si>
  <si>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</si>
  <si>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</si>
  <si>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</si>
  <si>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</si>
  <si>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</si>
  <si>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</si>
  <si>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</si>
  <si>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</si>
  <si>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</si>
  <si>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</si>
  <si>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</si>
  <si>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</si>
  <si>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</si>
  <si>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</si>
  <si>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</si>
  <si>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</si>
  <si>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</si>
  <si>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</si>
  <si>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</si>
  <si>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</si>
  <si>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</si>
  <si>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</si>
  <si>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</si>
  <si>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</si>
  <si>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</si>
  <si>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</si>
  <si>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</si>
  <si>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</si>
  <si>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</si>
  <si>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</si>
  <si>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</si>
  <si>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</si>
  <si>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</si>
  <si>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</si>
  <si>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</si>
  <si>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</si>
  <si>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</si>
  <si>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</si>
  <si>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</si>
  <si>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</si>
  <si>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</si>
  <si>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</si>
  <si>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</si>
  <si>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</si>
  <si>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</si>
  <si>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</si>
  <si>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</si>
  <si>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</si>
  <si>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</si>
  <si>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</si>
  <si>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</si>
  <si>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</si>
  <si>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</si>
  <si>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</si>
  <si>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</si>
  <si>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</si>
  <si>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</si>
  <si>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</si>
  <si>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</si>
  <si>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</si>
  <si>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</si>
  <si>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</si>
  <si>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</si>
  <si>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埼玉県鶴ケ島市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</si>
  <si>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</si>
  <si>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</si>
  <si>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</si>
  <si>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</si>
  <si>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</si>
  <si>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</si>
  <si>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</si>
  <si>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</si>
  <si>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</si>
  <si>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</si>
  <si>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</si>
  <si>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</si>
  <si>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</si>
  <si>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</si>
  <si>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</si>
  <si>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</si>
  <si>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</si>
  <si>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</si>
  <si>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</si>
  <si>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</si>
  <si>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</si>
  <si>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</si>
  <si>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</si>
  <si>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</si>
  <si>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</si>
  <si>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</si>
  <si>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</si>
  <si>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</si>
  <si>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</si>
  <si>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</si>
  <si>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</si>
  <si>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</si>
  <si>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</si>
  <si>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</si>
  <si>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</si>
  <si>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</si>
  <si>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</si>
  <si>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</si>
  <si>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</si>
  <si>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</si>
  <si>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</si>
  <si>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</si>
  <si>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</si>
  <si>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</si>
  <si>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</si>
  <si>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</si>
  <si>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</si>
  <si>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</si>
  <si>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</si>
  <si>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</si>
  <si>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</si>
  <si>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</si>
  <si>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</si>
  <si>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</si>
  <si>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</si>
  <si>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</si>
  <si>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</si>
  <si>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</si>
  <si>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</si>
  <si>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</si>
  <si>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</si>
  <si>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</si>
  <si>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</si>
  <si>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</si>
  <si>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</si>
  <si>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</si>
  <si>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</si>
  <si>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</si>
  <si>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</si>
  <si>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</si>
  <si>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</si>
  <si>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</si>
  <si>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</si>
  <si>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</si>
  <si>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</si>
  <si>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</si>
  <si>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</si>
  <si>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</si>
  <si>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</si>
  <si>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</si>
  <si>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</si>
  <si>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</si>
  <si>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</si>
  <si>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</si>
  <si>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</si>
  <si>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</si>
  <si>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</si>
  <si>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</si>
  <si>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</si>
  <si>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</si>
  <si>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</si>
  <si>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</si>
  <si>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</si>
  <si>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</si>
  <si>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</si>
  <si>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</si>
  <si>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</si>
  <si>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</si>
  <si>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</si>
  <si>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</si>
  <si>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</si>
  <si>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</si>
  <si>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</si>
  <si>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</si>
  <si>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</si>
  <si>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</si>
  <si>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</si>
  <si>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</si>
  <si>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</si>
  <si>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</si>
  <si>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</si>
  <si>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</si>
  <si>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</si>
  <si>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</si>
  <si>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</si>
  <si>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</si>
  <si>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</si>
  <si>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</si>
  <si>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</si>
  <si>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</si>
  <si>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</si>
  <si>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</si>
  <si>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</si>
  <si>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</si>
  <si>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</si>
  <si>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</si>
  <si>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</si>
  <si>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</si>
  <si>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</si>
  <si>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</si>
  <si>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</si>
  <si>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</si>
  <si>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</si>
  <si>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</si>
  <si>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</si>
  <si>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</si>
  <si>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</si>
  <si>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</si>
  <si>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</si>
  <si>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</si>
  <si>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</si>
  <si>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</si>
  <si>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</si>
  <si>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</si>
  <si>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</si>
  <si>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</si>
  <si>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</si>
  <si>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</si>
  <si>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</si>
  <si>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</si>
  <si>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</si>
  <si>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</si>
  <si>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</si>
  <si>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埼玉県鶴ケ島市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</si>
  <si>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</si>
  <si>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</si>
  <si>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</si>
  <si>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</si>
  <si>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</si>
  <si>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</si>
  <si>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</si>
  <si>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</si>
  <si>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</si>
  <si>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</si>
  <si>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</si>
  <si>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</si>
  <si>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</si>
  <si>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</si>
  <si>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</si>
  <si>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</si>
  <si>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</si>
  <si>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</si>
  <si>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</si>
  <si>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</si>
  <si>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</si>
  <si>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</si>
  <si>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</si>
  <si>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</si>
  <si>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</si>
  <si>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</si>
  <si>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</si>
  <si>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</si>
  <si>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</si>
  <si>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</si>
  <si>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</si>
  <si>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</si>
  <si>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</si>
  <si>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</si>
  <si>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</si>
  <si>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</si>
  <si>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</si>
  <si>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</si>
  <si>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</si>
  <si>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</si>
  <si>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</si>
  <si>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</si>
  <si>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</si>
  <si>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</si>
  <si>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</si>
  <si>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</si>
  <si>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</si>
  <si>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</si>
  <si>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</si>
  <si>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</si>
  <si>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</si>
  <si>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</si>
  <si>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</si>
  <si>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</si>
  <si>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</si>
  <si>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</si>
  <si>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</si>
  <si>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</si>
  <si>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</si>
  <si>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</si>
  <si>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</si>
  <si>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</si>
  <si>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</si>
  <si>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</si>
  <si>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</si>
  <si>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</si>
  <si>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</si>
  <si>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</si>
  <si>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</si>
  <si>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</si>
  <si>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</si>
  <si>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</si>
  <si>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</si>
  <si>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</si>
  <si>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</si>
  <si>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</si>
  <si>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</si>
  <si>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</si>
  <si>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</si>
  <si>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</si>
  <si>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</si>
  <si>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</si>
  <si>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</si>
  <si>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</si>
  <si>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</si>
  <si>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</si>
  <si>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</si>
  <si>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</si>
  <si>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</si>
  <si>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</si>
  <si>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</si>
  <si>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</si>
  <si>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</si>
  <si>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</si>
  <si>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</si>
  <si>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</si>
  <si>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</si>
  <si>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</si>
  <si>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</si>
  <si>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</si>
  <si>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</si>
  <si>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</si>
  <si>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</si>
  <si>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</si>
  <si>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</si>
  <si>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</si>
  <si>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</si>
  <si>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</si>
  <si>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</si>
  <si>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</si>
  <si>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</si>
  <si>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</si>
  <si>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</si>
  <si>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</si>
  <si>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</si>
  <si>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</si>
  <si>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</si>
  <si>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</si>
  <si>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</si>
  <si>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</si>
  <si>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</si>
  <si>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</si>
  <si>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</si>
  <si>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</si>
  <si>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</si>
  <si>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</si>
  <si>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</si>
  <si>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</si>
  <si>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</si>
  <si>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</si>
  <si>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</si>
  <si>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</si>
  <si>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</si>
  <si>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</si>
  <si>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</si>
  <si>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</si>
  <si>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</si>
  <si>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</si>
  <si>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</si>
  <si>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</si>
  <si>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</si>
  <si>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</si>
  <si>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</si>
  <si>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</si>
  <si>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</si>
  <si>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</si>
  <si>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</si>
  <si>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</si>
  <si>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</si>
  <si>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</si>
  <si>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</si>
  <si>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</si>
  <si>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</si>
  <si>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</si>
  <si>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</si>
  <si>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</si>
  <si>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</si>
  <si>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</si>
  <si>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</si>
  <si>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</si>
  <si>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</si>
  <si>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</si>
  <si>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</si>
  <si>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</si>
  <si>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</si>
  <si>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</si>
  <si>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</si>
  <si>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</si>
  <si>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</si>
  <si>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</si>
  <si>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</si>
  <si>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</si>
  <si>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</si>
  <si>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</si>
  <si>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</si>
  <si>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</si>
  <si>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</si>
  <si>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</si>
  <si>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</si>
  <si>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</si>
  <si>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</si>
  <si>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</si>
  <si>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</si>
  <si>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</si>
  <si>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</si>
  <si>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</si>
  <si>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</si>
  <si>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</si>
  <si>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</si>
  <si>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</si>
  <si>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</si>
  <si>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</si>
  <si>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</si>
  <si>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</si>
  <si>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0.52</t>
  </si>
  <si>
    <t>一般会計</t>
  </si>
  <si>
    <t>国民健康保険特別会計</t>
  </si>
  <si>
    <t>介護保険特別会計</t>
  </si>
  <si>
    <t>坂戸都市計画事業若葉駅西口土地区画整理事業特別会計</t>
  </si>
  <si>
    <t>坂戸都市計画事業一本松土地区画整理事業特別会計</t>
  </si>
  <si>
    <t>後期高齢者医療特別会計</t>
  </si>
  <si>
    <t>その他会計（赤字）</t>
  </si>
  <si>
    <t>その他会計（黒字）</t>
  </si>
  <si>
    <t>H28末</t>
    <phoneticPr fontId="5"/>
  </si>
  <si>
    <t>H29末</t>
    <phoneticPr fontId="5"/>
  </si>
  <si>
    <t>H30末</t>
    <phoneticPr fontId="5"/>
  </si>
  <si>
    <t>R01末</t>
    <phoneticPr fontId="5"/>
  </si>
  <si>
    <t>R02末</t>
    <phoneticPr fontId="5"/>
  </si>
  <si>
    <t>-</t>
    <phoneticPr fontId="2"/>
  </si>
  <si>
    <t>坂戸、鶴ヶ島水道企業団</t>
    <rPh sb="0" eb="2">
      <t>サカド</t>
    </rPh>
    <rPh sb="3" eb="6">
      <t>ツルガシマ</t>
    </rPh>
    <rPh sb="6" eb="8">
      <t>スイドウ</t>
    </rPh>
    <rPh sb="8" eb="10">
      <t>キギョウ</t>
    </rPh>
    <rPh sb="10" eb="11">
      <t>ダン</t>
    </rPh>
    <phoneticPr fontId="2"/>
  </si>
  <si>
    <t>坂戸、鶴ヶ島下水道組合</t>
    <rPh sb="0" eb="2">
      <t>サカド</t>
    </rPh>
    <rPh sb="3" eb="6">
      <t>ツルガシマ</t>
    </rPh>
    <rPh sb="6" eb="9">
      <t>ゲスイドウ</t>
    </rPh>
    <rPh sb="9" eb="11">
      <t>クミアイ</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</si>
  <si>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</si>
  <si>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</si>
  <si>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</si>
  <si>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シズカ</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</si>
  <si>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</si>
  <si>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</si>
  <si>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</si>
  <si>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公営企業会計</t>
  </si>
  <si>
    <t>公営企業会計</t>
    <rPh sb="0" eb="2">
      <t>コウエイ</t>
    </rPh>
    <rPh sb="2" eb="4">
      <t>キギョウ</t>
    </rPh>
    <rPh sb="4" eb="6">
      <t>カイケイ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</si>
  <si>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</si>
  <si>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</si>
  <si>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</si>
  <si>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公共施設保全基金</t>
    <rPh sb="0" eb="6">
      <t>コウキョウシセツホゼン</t>
    </rPh>
    <rPh sb="6" eb="8">
      <t>キキン</t>
    </rPh>
    <phoneticPr fontId="5"/>
  </si>
  <si>
    <t>都市施設整備基金</t>
    <rPh sb="0" eb="4">
      <t>トシシセツ</t>
    </rPh>
    <rPh sb="4" eb="8">
      <t>セイビキキン</t>
    </rPh>
    <phoneticPr fontId="5"/>
  </si>
  <si>
    <t>寄附によるまちづくり基金</t>
    <rPh sb="0" eb="2">
      <t>キフ</t>
    </rPh>
    <rPh sb="10" eb="12">
      <t>キキン</t>
    </rPh>
    <phoneticPr fontId="5"/>
  </si>
  <si>
    <t>福祉基金</t>
    <rPh sb="0" eb="2">
      <t>フクシ</t>
    </rPh>
    <rPh sb="2" eb="4">
      <t>キキン</t>
    </rPh>
    <phoneticPr fontId="5"/>
  </si>
  <si>
    <t>水土里の基金</t>
    <rPh sb="0" eb="1">
      <t>ミズ</t>
    </rPh>
    <rPh sb="1" eb="2">
      <t>ツチ</t>
    </rPh>
    <rPh sb="2" eb="3">
      <t>サト</t>
    </rPh>
    <rPh sb="4" eb="6">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</si>
  <si>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</si>
  <si>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</si>
  <si>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</si>
  <si>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</si>
  <si>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</si>
  <si>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</si>
  <si>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</si>
  <si>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</si>
  <si>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</si>
  <si>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</si>
  <si>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</si>
  <si>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将来負担比率については、市標準財政規模の増加及び債務負担行為に基づく支出予定額が減少したことにより、算定無し（－）となった。
　一方、有形固定資産については老朽化が進んでおり、有形固定資産減価償却率は、類似団体の中でも高い数値となっている。
　今後、公共施設個別利用実施計画に従い、施設の更新を行っていくこととなるが、財源として地方債を活用することから、将来負担比率についても上昇することが見込まれる。
　そのため、施設の更新と地方債の新規発行の双方を計画的に実施し、適正化に取り組んでいく必要がある。</t>
    <phoneticPr fontId="2"/>
  </si>
  <si>
    <t>　類似団体平均値と比較すると、将来負担比率については11.2％低くなっているが、実質公債費比率は0.8％高くなっている。
　将来負担比率については、市標準財政規模の増加及び債務負担行為に基づく支出予定額が減少したことにより、算定無し（－）となっている。
　実質公債費比率については令和元年度に引き続き改善したものの、今後、埼玉西部環境保全組合の埼玉西部クリーンセンター建設に係る公債費等、一部事務組合等負担金のうち公債費に係る部分の増により、悪化することが見込ま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</si>
</sst>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4" xfId="1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38"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10FE39-004B-45F2-BCB9-8C63C162931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B9F-4DBC-966F-23DBCBD35D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19309</c:v>
                </c:pt>
                <c:pt idx="1">
                  <c:v>20245</c:v>
                </c:pt>
                <c:pt idx="2">
                  <c:v>28828</c:v>
                </c:pt>
                <c:pt idx="3">
                  <c:v>29893</c:v>
                </c:pt>
                <c:pt idx="4">
                  <c:v>24006</c:v>
                </c:pt>
              </c:numCache>
            </c:numRef>
          </c:val>
          <c:smooth val="0"/>
          <c:extLst>
            <c:ext xmlns:c16="http://schemas.microsoft.com/office/drawing/2014/chart" uri="{C3380CC4-5D6E-409C-BE32-E72D297353CC}">
              <c16:uniqueId val="{00000001-8B9F-4DBC-966F-23DBCBD35D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c:v>
                </c:pt>
                <c:pt idx="1">
                  <c:v>7.08</c:v>
                </c:pt>
                <c:pt idx="2">
                  <c:v>7.85</c:v>
                </c:pt>
                <c:pt idx="3">
                  <c:v>8.31</c:v>
                </c:pt>
                <c:pt idx="4">
                  <c:v>8.65</c:v>
                </c:pt>
              </c:numCache>
            </c:numRef>
          </c:val>
          <c:extLst>
            <c:ext xmlns:c16="http://schemas.microsoft.com/office/drawing/2014/chart" uri="{C3380CC4-5D6E-409C-BE32-E72D297353CC}">
              <c16:uniqueId val="{00000000-EDBD-4B4D-AAE1-84F4D2B367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10.23</c:v>
                </c:pt>
                <c:pt idx="1">
                  <c:v>9.99</c:v>
                </c:pt>
                <c:pt idx="2">
                  <c:v>9.98</c:v>
                </c:pt>
                <c:pt idx="3">
                  <c:v>10.25</c:v>
                </c:pt>
                <c:pt idx="4">
                  <c:v>12.37</c:v>
                </c:pt>
              </c:numCache>
            </c:numRef>
          </c:val>
          <c:extLst>
            <c:ext xmlns:c16="http://schemas.microsoft.com/office/drawing/2014/chart" uri="{C3380CC4-5D6E-409C-BE32-E72D297353CC}">
              <c16:uniqueId val="{00000001-EDBD-4B4D-AAE1-84F4D2B367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0.72</c:v>
                </c:pt>
                <c:pt idx="2">
                  <c:v>0.85</c:v>
                </c:pt>
                <c:pt idx="3">
                  <c:v>1.25</c:v>
                </c:pt>
                <c:pt idx="4">
                  <c:v>3.53</c:v>
                </c:pt>
              </c:numCache>
            </c:numRef>
          </c:val>
          <c:smooth val="0"/>
          <c:extLst>
            <c:ext xmlns:c16="http://schemas.microsoft.com/office/drawing/2014/chart" uri="{C3380CC4-5D6E-409C-BE32-E72D297353CC}">
              <c16:uniqueId val="{00000002-EDBD-4B4D-AAE1-84F4D2B367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79-4C89-8C2C-DCC67B5A6D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79-4C89-8C2C-DCC67B5A6D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79-4C89-8C2C-DCC67B5A6D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79-4C89-8C2C-DCC67B5A6D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CD79-4C89-8C2C-DCC67B5A6DF7}"/>
            </c:ext>
          </c:extLst>
        </c:ser>
        <c:ser>
          <c:idx val="5"/>
          <c:order val="5"/>
          <c:tx>
            <c:strRef>
              <c:f>データシート!$A$32</c:f>
              <c:strCache>
                <c:ptCount val="1"/>
                <c:pt idx="0">
                  <c:v>坂戸都市計画事業一本松土地区画整理事業特別会計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0.32</c:v>
                </c:pt>
                <c:pt idx="4">
                  <c:v>#N/A</c:v>
                </c:pt>
                <c:pt idx="5">
                  <c:v>0.12</c:v>
                </c:pt>
                <c:pt idx="6">
                  <c:v>#N/A</c:v>
                </c:pt>
                <c:pt idx="7">
                  <c:v>0.1</c:v>
                </c:pt>
                <c:pt idx="8">
                  <c:v>#N/A</c:v>
                </c:pt>
                <c:pt idx="9">
                  <c:v>0.12</c:v>
                </c:pt>
              </c:numCache>
            </c:numRef>
          </c:val>
          <c:extLst>
            <c:ext xmlns:c16="http://schemas.microsoft.com/office/drawing/2014/chart" uri="{C3380CC4-5D6E-409C-BE32-E72D297353CC}">
              <c16:uniqueId val="{00000005-CD79-4C89-8C2C-DCC67B5A6DF7}"/>
            </c:ext>
          </c:extLst>
        </c:ser>
        <c:ser>
          <c:idx val="6"/>
          <c:order val="6"/>
          <c:tx>
            <c:strRef>
              <c:f>データシート!$A$33</c:f>
              <c:strCache>
                <c:ptCount val="1"/>
                <c:pt idx="0">
                  <c:v>坂戸都市計画事業若葉駅西口土地区画整理事業特別会計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0.32</c:v>
                </c:pt>
                <c:pt idx="4">
                  <c:v>#N/A</c:v>
                </c:pt>
                <c:pt idx="5">
                  <c:v>0.1</c:v>
                </c:pt>
                <c:pt idx="6">
                  <c:v>#N/A</c:v>
                </c:pt>
                <c:pt idx="7">
                  <c:v>0.15</c:v>
                </c:pt>
                <c:pt idx="8">
                  <c:v>#N/A</c:v>
                </c:pt>
                <c:pt idx="9">
                  <c:v>0.12</c:v>
                </c:pt>
              </c:numCache>
            </c:numRef>
          </c:val>
          <c:extLst>
            <c:ext xmlns:c16="http://schemas.microsoft.com/office/drawing/2014/chart" uri="{C3380CC4-5D6E-409C-BE32-E72D297353CC}">
              <c16:uniqueId val="{00000006-CD79-4C89-8C2C-DCC67B5A6D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c:v>
                </c:pt>
                <c:pt idx="2">
                  <c:v>#N/A</c:v>
                </c:pt>
                <c:pt idx="3">
                  <c:v>1.67</c:v>
                </c:pt>
                <c:pt idx="4">
                  <c:v>#N/A</c:v>
                </c:pt>
                <c:pt idx="5">
                  <c:v>2.13</c:v>
                </c:pt>
                <c:pt idx="6">
                  <c:v>#N/A</c:v>
                </c:pt>
                <c:pt idx="7">
                  <c:v>3.32</c:v>
                </c:pt>
                <c:pt idx="8">
                  <c:v>#N/A</c:v>
                </c:pt>
                <c:pt idx="9">
                  <c:v>1.1399999999999999</c:v>
                </c:pt>
              </c:numCache>
            </c:numRef>
          </c:val>
          <c:extLst>
            <c:ext xmlns:c16="http://schemas.microsoft.com/office/drawing/2014/chart" uri="{C3380CC4-5D6E-409C-BE32-E72D297353CC}">
              <c16:uniqueId val="{00000007-CD79-4C89-8C2C-DCC67B5A6DF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3.33</c:v>
                </c:pt>
                <c:pt idx="2">
                  <c:v>#N/A</c:v>
                </c:pt>
                <c:pt idx="3">
                  <c:v>1.05</c:v>
                </c:pt>
                <c:pt idx="4">
                  <c:v>#N/A</c:v>
                </c:pt>
                <c:pt idx="5">
                  <c:v>1.08</c:v>
                </c:pt>
                <c:pt idx="6">
                  <c:v>#N/A</c:v>
                </c:pt>
                <c:pt idx="7">
                  <c:v>1.62</c:v>
                </c:pt>
                <c:pt idx="8">
                  <c:v>#N/A</c:v>
                </c:pt>
                <c:pt idx="9">
                  <c:v>1.38</c:v>
                </c:pt>
              </c:numCache>
            </c:numRef>
          </c:val>
          <c:extLst>
            <c:ext xmlns:c16="http://schemas.microsoft.com/office/drawing/2014/chart" uri="{C3380CC4-5D6E-409C-BE32-E72D297353CC}">
              <c16:uniqueId val="{00000008-CD79-4C89-8C2C-DCC67B5A6D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5.92</c:v>
                </c:pt>
                <c:pt idx="2">
                  <c:v>#N/A</c:v>
                </c:pt>
                <c:pt idx="3">
                  <c:v>6.39</c:v>
                </c:pt>
                <c:pt idx="4">
                  <c:v>#N/A</c:v>
                </c:pt>
                <c:pt idx="5">
                  <c:v>7.51</c:v>
                </c:pt>
                <c:pt idx="6">
                  <c:v>#N/A</c:v>
                </c:pt>
                <c:pt idx="7">
                  <c:v>8.0399999999999991</c:v>
                </c:pt>
                <c:pt idx="8">
                  <c:v>#N/A</c:v>
                </c:pt>
                <c:pt idx="9">
                  <c:v>8.4</c:v>
                </c:pt>
              </c:numCache>
            </c:numRef>
          </c:val>
          <c:extLst>
            <c:ext xmlns:c16="http://schemas.microsoft.com/office/drawing/2014/chart" uri="{C3380CC4-5D6E-409C-BE32-E72D297353CC}">
              <c16:uniqueId val="{00000009-CD79-4C89-8C2C-DCC67B5A6D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1581</c:v>
                </c:pt>
                <c:pt idx="5">
                  <c:v>1655</c:v>
                </c:pt>
                <c:pt idx="8">
                  <c:v>1657</c:v>
                </c:pt>
                <c:pt idx="11">
                  <c:v>1605</c:v>
                </c:pt>
                <c:pt idx="14">
                  <c:v>1607</c:v>
                </c:pt>
              </c:numCache>
            </c:numRef>
          </c:val>
          <c:extLst>
            <c:ext xmlns:c16="http://schemas.microsoft.com/office/drawing/2014/chart" uri="{C3380CC4-5D6E-409C-BE32-E72D297353CC}">
              <c16:uniqueId val="{00000000-38FA-4F9A-8B35-15478C2B63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FA-4F9A-8B35-15478C2B63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243</c:v>
                </c:pt>
                <c:pt idx="3">
                  <c:v>239</c:v>
                </c:pt>
                <c:pt idx="6">
                  <c:v>236</c:v>
                </c:pt>
                <c:pt idx="9">
                  <c:v>232</c:v>
                </c:pt>
                <c:pt idx="12">
                  <c:v>229</c:v>
                </c:pt>
              </c:numCache>
            </c:numRef>
          </c:val>
          <c:extLst>
            <c:ext xmlns:c16="http://schemas.microsoft.com/office/drawing/2014/chart" uri="{C3380CC4-5D6E-409C-BE32-E72D297353CC}">
              <c16:uniqueId val="{00000002-38FA-4F9A-8B35-15478C2B63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461</c:v>
                </c:pt>
                <c:pt idx="3">
                  <c:v>514</c:v>
                </c:pt>
                <c:pt idx="6">
                  <c:v>484</c:v>
                </c:pt>
                <c:pt idx="9">
                  <c:v>466</c:v>
                </c:pt>
                <c:pt idx="12">
                  <c:v>481</c:v>
                </c:pt>
              </c:numCache>
            </c:numRef>
          </c:val>
          <c:extLst>
            <c:ext xmlns:c16="http://schemas.microsoft.com/office/drawing/2014/chart" uri="{C3380CC4-5D6E-409C-BE32-E72D297353CC}">
              <c16:uniqueId val="{00000003-38FA-4F9A-8B35-15478C2B63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FA-4F9A-8B35-15478C2B63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FA-4F9A-8B35-15478C2B63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FA-4F9A-8B35-15478C2B63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1763</c:v>
                </c:pt>
                <c:pt idx="3">
                  <c:v>1745</c:v>
                </c:pt>
                <c:pt idx="6">
                  <c:v>1722</c:v>
                </c:pt>
                <c:pt idx="9">
                  <c:v>1706</c:v>
                </c:pt>
                <c:pt idx="12">
                  <c:v>1722</c:v>
                </c:pt>
              </c:numCache>
            </c:numRef>
          </c:val>
          <c:extLst>
            <c:ext xmlns:c16="http://schemas.microsoft.com/office/drawing/2014/chart" uri="{C3380CC4-5D6E-409C-BE32-E72D297353CC}">
              <c16:uniqueId val="{00000007-38FA-4F9A-8B35-15478C2B63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886</c:v>
                </c:pt>
                <c:pt idx="2">
                  <c:v>#N/A</c:v>
                </c:pt>
                <c:pt idx="3">
                  <c:v>#N/A</c:v>
                </c:pt>
                <c:pt idx="4">
                  <c:v>843</c:v>
                </c:pt>
                <c:pt idx="5">
                  <c:v>#N/A</c:v>
                </c:pt>
                <c:pt idx="6">
                  <c:v>#N/A</c:v>
                </c:pt>
                <c:pt idx="7">
                  <c:v>785</c:v>
                </c:pt>
                <c:pt idx="8">
                  <c:v>#N/A</c:v>
                </c:pt>
                <c:pt idx="9">
                  <c:v>#N/A</c:v>
                </c:pt>
                <c:pt idx="10">
                  <c:v>799</c:v>
                </c:pt>
                <c:pt idx="11">
                  <c:v>#N/A</c:v>
                </c:pt>
                <c:pt idx="12">
                  <c:v>#N/A</c:v>
                </c:pt>
                <c:pt idx="13">
                  <c:v>825</c:v>
                </c:pt>
                <c:pt idx="14">
                  <c:v>#N/A</c:v>
                </c:pt>
              </c:numCache>
            </c:numRef>
          </c:val>
          <c:smooth val="0"/>
          <c:extLst>
            <c:ext xmlns:c16="http://schemas.microsoft.com/office/drawing/2014/chart" uri="{C3380CC4-5D6E-409C-BE32-E72D297353CC}">
              <c16:uniqueId val="{00000008-38FA-4F9A-8B35-15478C2B63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15666</c:v>
                </c:pt>
                <c:pt idx="5">
                  <c:v>15742</c:v>
                </c:pt>
                <c:pt idx="8">
                  <c:v>15944</c:v>
                </c:pt>
                <c:pt idx="11">
                  <c:v>16238</c:v>
                </c:pt>
                <c:pt idx="14">
                  <c:v>17174</c:v>
                </c:pt>
              </c:numCache>
            </c:numRef>
          </c:val>
          <c:extLst>
            <c:ext xmlns:c16="http://schemas.microsoft.com/office/drawing/2014/chart" uri="{C3380CC4-5D6E-409C-BE32-E72D297353CC}">
              <c16:uniqueId val="{00000000-B463-4204-B9D0-3CAE0165A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3419</c:v>
                </c:pt>
                <c:pt idx="5">
                  <c:v>3313</c:v>
                </c:pt>
                <c:pt idx="8">
                  <c:v>3433</c:v>
                </c:pt>
                <c:pt idx="11">
                  <c:v>3441</c:v>
                </c:pt>
                <c:pt idx="14">
                  <c:v>3689</c:v>
                </c:pt>
              </c:numCache>
            </c:numRef>
          </c:val>
          <c:extLst>
            <c:ext xmlns:c16="http://schemas.microsoft.com/office/drawing/2014/chart" uri="{C3380CC4-5D6E-409C-BE32-E72D297353CC}">
              <c16:uniqueId val="{00000001-B463-4204-B9D0-3CAE0165A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4601</c:v>
                </c:pt>
                <c:pt idx="5">
                  <c:v>5428</c:v>
                </c:pt>
                <c:pt idx="8">
                  <c:v>5204</c:v>
                </c:pt>
                <c:pt idx="11">
                  <c:v>5293</c:v>
                </c:pt>
                <c:pt idx="14">
                  <c:v>6799</c:v>
                </c:pt>
              </c:numCache>
            </c:numRef>
          </c:val>
          <c:extLst>
            <c:ext xmlns:c16="http://schemas.microsoft.com/office/drawing/2014/chart" uri="{C3380CC4-5D6E-409C-BE32-E72D297353CC}">
              <c16:uniqueId val="{00000002-B463-4204-B9D0-3CAE0165A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3-4204-B9D0-3CAE0165A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3-4204-B9D0-3CAE0165A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63-4204-B9D0-3CAE0165A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457</c:v>
                </c:pt>
                <c:pt idx="3">
                  <c:v>407</c:v>
                </c:pt>
                <c:pt idx="6">
                  <c:v>270</c:v>
                </c:pt>
                <c:pt idx="9">
                  <c:v>325</c:v>
                </c:pt>
                <c:pt idx="12">
                  <c:v>328</c:v>
                </c:pt>
              </c:numCache>
            </c:numRef>
          </c:val>
          <c:extLst>
            <c:ext xmlns:c16="http://schemas.microsoft.com/office/drawing/2014/chart" uri="{C3380CC4-5D6E-409C-BE32-E72D297353CC}">
              <c16:uniqueId val="{00000006-B463-4204-B9D0-3CAE0165A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4552</c:v>
                </c:pt>
                <c:pt idx="3">
                  <c:v>4550</c:v>
                </c:pt>
                <c:pt idx="6">
                  <c:v>4549</c:v>
                </c:pt>
                <c:pt idx="9">
                  <c:v>4672</c:v>
                </c:pt>
                <c:pt idx="12">
                  <c:v>5792</c:v>
                </c:pt>
              </c:numCache>
            </c:numRef>
          </c:val>
          <c:extLst>
            <c:ext xmlns:c16="http://schemas.microsoft.com/office/drawing/2014/chart" uri="{C3380CC4-5D6E-409C-BE32-E72D297353CC}">
              <c16:uniqueId val="{00000007-B463-4204-B9D0-3CAE0165A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463-4204-B9D0-3CAE0165A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1404</c:v>
                </c:pt>
                <c:pt idx="3">
                  <c:v>1165</c:v>
                </c:pt>
                <c:pt idx="6">
                  <c:v>929</c:v>
                </c:pt>
                <c:pt idx="9">
                  <c:v>697</c:v>
                </c:pt>
                <c:pt idx="12">
                  <c:v>468</c:v>
                </c:pt>
              </c:numCache>
            </c:numRef>
          </c:val>
          <c:extLst>
            <c:ext xmlns:c16="http://schemas.microsoft.com/office/drawing/2014/chart" uri="{C3380CC4-5D6E-409C-BE32-E72D297353CC}">
              <c16:uniqueId val="{00000009-B463-4204-B9D0-3CAE0165A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17515</c:v>
                </c:pt>
                <c:pt idx="3">
                  <c:v>17455</c:v>
                </c:pt>
                <c:pt idx="6">
                  <c:v>17507</c:v>
                </c:pt>
                <c:pt idx="9">
                  <c:v>17563</c:v>
                </c:pt>
                <c:pt idx="12">
                  <c:v>17429</c:v>
                </c:pt>
              </c:numCache>
            </c:numRef>
          </c:val>
          <c:extLst>
            <c:ext xmlns:c16="http://schemas.microsoft.com/office/drawing/2014/chart" uri="{C3380CC4-5D6E-409C-BE32-E72D297353CC}">
              <c16:uniqueId val="{0000000A-B463-4204-B9D0-3CAE0165A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63-4204-B9D0-3CAE0165A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1298</c:v>
                </c:pt>
                <c:pt idx="1">
                  <c:v>1374</c:v>
                </c:pt>
                <c:pt idx="2">
                  <c:v>1759</c:v>
                </c:pt>
              </c:numCache>
            </c:numRef>
          </c:val>
          <c:extLst>
            <c:ext xmlns:c16="http://schemas.microsoft.com/office/drawing/2014/chart" uri="{C3380CC4-5D6E-409C-BE32-E72D297353CC}">
              <c16:uniqueId val="{00000000-AA85-417D-ACC7-B776449D5C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A85-417D-ACC7-B776449D5C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1737</c:v>
                </c:pt>
                <c:pt idx="1">
                  <c:v>1803</c:v>
                </c:pt>
                <c:pt idx="2">
                  <c:v>2837</c:v>
                </c:pt>
              </c:numCache>
            </c:numRef>
          </c:val>
          <c:extLst>
            <c:ext xmlns:c16="http://schemas.microsoft.com/office/drawing/2014/chart" uri="{C3380CC4-5D6E-409C-BE32-E72D297353CC}">
              <c16:uniqueId val="{00000002-AA85-417D-ACC7-B776449D5C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{2C8236C4-188A-4FD6-865D-3DC4ADD8C2B8}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9A8-4B18-90EC-E31CE9499D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{66B32D93-88F0-46C3-9D38-DE8EB02954B1}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A8-4B18-90EC-E31CE9499D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{0D1C9CE5-1454-45E7-ABBF-09F97918CD7C}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A8-4B18-90EC-E31CE9499D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{2B8DA7CE-CDF9-469F-BA5E-FEC846379A96}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A8-4B18-90EC-E31CE9499D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{937DB758-0D85-4A14-A14E-243CE1270579}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A8-4B18-90EC-E31CE9499D4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{C711A755-04A5-4DA3-8EBC-7AAF724D7E45}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9A8-4B18-90EC-E31CE9499D4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{238065BE-023B-4BA9-ACB0-42ECAEEE6444}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9A8-4B18-90EC-E31CE9499D4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{90542C91-21AC-451E-9979-BCB5AF2AA0D4}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9A8-4B18-90EC-E31CE9499D4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{A777037E-7BC3-4A8E-8F23-8740DB0D5B6B}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9A8-4B18-90EC-E31CE9499D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73.7</c:v>
                </c:pt>
                <c:pt idx="8">
                  <c:v>73.8</c:v>
                </c:pt>
                <c:pt idx="16">
                  <c:v>74.599999999999994</c:v>
                </c:pt>
                <c:pt idx="24">
                  <c:v>75.8</c:v>
                </c:pt>
                <c:pt idx="32">
                  <c:v>76.400000000000006</c:v>
                </c:pt>
              </c:numCache>
            </c:numRef>
          </c:xVal>
          <c:yVal>
            <c:numRef>
              <c:f>公会計指標分析・財政指標組合せ分析表!$BP$51:$DC$51</c:f>
              <c:numCache>
                <c:formatCode>#,##0.0;"▲ "#,##0.0</c:formatCode>
                <c:ptCount val="40"/>
                <c:pt idx="0">
                  <c:v>2.1</c:v>
                </c:pt>
              </c:numCache>
            </c:numRef>
          </c:yVal>
          <c:smooth val="0"/>
          <c:extLst>
            <c:ext xmlns:c16="http://schemas.microsoft.com/office/drawing/2014/chart" uri="{C3380CC4-5D6E-409C-BE32-E72D297353CC}">
              <c16:uniqueId val="{00000009-D9A8-4B18-90EC-E31CE9499D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{A1AA30AC-65F8-4FF8-BF5C-8EEEF067B77A}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9A8-4B18-90EC-E31CE9499D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{EE508D02-9D03-4705-93A2-19B89D984A1E}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A8-4B18-90EC-E31CE9499D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{43292847-A258-4AA3-8CBE-B156510C483A}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A8-4B18-90EC-E31CE9499D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{DDE30E39-954D-47EE-B6E7-B40B62227C54}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A8-4B18-90EC-E31CE9499D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{E0D5F7E0-D161-4B7C-8D71-C0930714B67C}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A8-4B18-90EC-E31CE9499D4E}"/>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{E19E8677-17CA-4FDF-965B-BB9002D3DD6C}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9A8-4B18-90EC-E31CE9499D4E}"/>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{8518DB85-63BA-42C5-9F60-8E1770A35AFB}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9A8-4B18-90EC-E31CE9499D4E}"/>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{CFAB8350-092C-447E-AF93-530F123E8AFC}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9A8-4B18-90EC-E31CE9499D4E}"/>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{7A2EFAAD-AABC-455C-9B91-0513323BCF4F}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9A8-4B18-90EC-E31CE9499D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D9A8-4B18-90EC-E31CE9499D4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{4EC32EE7-B05B-45F2-AACC-21517774D817}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145-4513-A699-28E54FC4D0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{B57F8D2D-E75D-42DF-ADFF-1F139CD43F4A}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5-4513-A699-28E54FC4D0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{4DAE5CD4-D816-476A-889D-BB57706B8164}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5-4513-A699-28E54FC4D0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{2962C970-33ED-45EC-A467-76BD8074C955}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5-4513-A699-28E54FC4D0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{AAD01A7A-524D-4B3E-BB08-792401B36F35}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5-4513-A699-28E54FC4D04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{41475373-AC4A-46B0-9681-CE0128F78CB2}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145-4513-A699-28E54FC4D04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{7FF7630B-9F86-4325-9E36-33F1248C1337}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145-4513-A699-28E54FC4D04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{9F2076E2-9D1B-4306-B5E4-42076D260FC5}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145-4513-A699-28E54FC4D04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{2F032F07-7423-424A-AE3C-28A0B03B2008}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145-4513-A699-28E54FC4D0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7.7</c:v>
                </c:pt>
                <c:pt idx="16">
                  <c:v>7.2</c:v>
                </c:pt>
                <c:pt idx="24">
                  <c:v>6.8</c:v>
                </c:pt>
                <c:pt idx="32">
                  <c:v>6.5</c:v>
                </c:pt>
              </c:numCache>
            </c:numRef>
          </c:xVal>
          <c:yVal>
            <c:numRef>
              <c:f>公会計指標分析・財政指標組合せ分析表!$BP$73:$DC$73</c:f>
              <c:numCache>
                <c:formatCode>#,##0.0;"▲ "#,##0.0</c:formatCode>
                <c:ptCount val="40"/>
                <c:pt idx="0">
                  <c:v>2.1</c:v>
                </c:pt>
              </c:numCache>
            </c:numRef>
          </c:yVal>
          <c:smooth val="0"/>
          <c:extLst>
            <c:ext xmlns:c16="http://schemas.microsoft.com/office/drawing/2014/chart" uri="{C3380CC4-5D6E-409C-BE32-E72D297353CC}">
              <c16:uniqueId val="{00000009-8145-4513-A699-28E54FC4D0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{96E201BC-C416-4F6D-BB64-26DA6A39A0FE}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145-4513-A699-28E54FC4D0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{06AACFC0-AD47-40E4-B82E-7004EAA96854}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5-4513-A699-28E54FC4D0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{CE0B256C-D83F-4B2B-8BB5-AE5EE2CF9574}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5-4513-A699-28E54FC4D0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{46F7266D-3718-4D34-AF75-D1D4F0404E2C}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5-4513-A699-28E54FC4D0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{54AB8956-F47F-4569-864C-0122A1797CF6}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5-4513-A699-28E54FC4D04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{BF565AB9-4C05-48F0-90E6-50335EE3253E}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145-4513-A699-28E54FC4D04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{741898BD-D83B-47A0-9A6C-A3EAD0D3C9BB}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145-4513-A699-28E54FC4D04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{0548914B-F748-47A6-9B48-DC3EF0076A3A}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145-4513-A699-28E54FC4D04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{E9EAEC2C-D74A-4C9B-B78C-CFED55D6FEBF}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145-4513-A699-28E54FC4D0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145-4513-A699-28E54FC4D047}"/>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9A33829-5D8A-4DC9-9E4B-D3B3F45AF917}"/>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2026120-913B-414E-B703-2F6E9D32C25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令和１年度まで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同ポイントで推移していたが、令和２年度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の財政力指数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分母である基準財政需要額が包括算定経費や高齢者保健福祉費等により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収入額が市町村民税の所得割や法人税割等により減少したことにより財政力指数が減少した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引き続き、圏央鶴ヶ島インター周辺の円滑な道路網の構築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や鶴ヶ島駅周辺の都市再生整備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を進め、企業誘致や市内企業への支援による雇用の創出、また住宅環境の整備を行うことで市税収入の確保に努める。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経常収支比率は、昨年度から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障害者自立支援給付等経費等による扶助費等の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会計年度任用職員の期末手当の増等による人件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費の増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や、図書館維持管理経費、行政システム活用推進経費等による物件費の増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一方、歳入については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の減等があったものの、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普通交付税や地方消費税交付金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等の増により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％増となった。歳出、歳入とも増加したが、歳入の増加の方が大きかったことから経常収支比率が改善した。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今後は、健康の維持・増進に関する事業の積極的な実施や、窓口等の業務委託の実施により、人件費及び扶助費等の抑制に努める。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734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89916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89916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052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70612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052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131589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人件費、物件費、維持補修費の合計額の人口１人当たりの金額が類似団体を下回っているのは、主に物件費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及び人件費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当市は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、ごみ処理やし尿処理を近隣市町と一部事務組合を構成し共同処理を行っている。また、消防や下水道なども一部事務組合により事務を行っている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とから、一部事務組合職員の人件費など、直営で実施する場合には人件費等に区分される経費が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負担金や繰出金というかたちでの支出となっていること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のひとつ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137821</xdr:rowOff>
    </xdr:from>
    <xdr:to>
      <xdr:col>23</xdr:col>
      <xdr:colOff>133350</xdr:colOff>
      <xdr:row>81</xdr:row>
      <xdr:rowOff>12587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53821"/>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53998</xdr:rowOff>
    </xdr:from>
    <xdr:to>
      <xdr:col>19</xdr:col>
      <xdr:colOff>133350</xdr:colOff>
      <xdr:row>80</xdr:row>
      <xdr:rowOff>137821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69998"/>
          <a:ext cx="889000" cy="8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36475</xdr:rowOff>
    </xdr:from>
    <xdr:to>
      <xdr:col>15</xdr:col>
      <xdr:colOff>82550</xdr:colOff>
      <xdr:row>80</xdr:row>
      <xdr:rowOff>53998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52475"/>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26743</xdr:rowOff>
    </xdr:from>
    <xdr:to>
      <xdr:col>11</xdr:col>
      <xdr:colOff>31750</xdr:colOff>
      <xdr:row>80</xdr:row>
      <xdr:rowOff>36475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4274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133237</xdr:rowOff>
    </xdr:from>
    <xdr:to>
      <xdr:col>23</xdr:col>
      <xdr:colOff>184150</xdr:colOff>
      <xdr:row>81</xdr:row>
      <xdr:rowOff>63387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54514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87021</xdr:rowOff>
    </xdr:from>
    <xdr:to>
      <xdr:col>19</xdr:col>
      <xdr:colOff>184150</xdr:colOff>
      <xdr:row>81</xdr:row>
      <xdr:rowOff>17171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27348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71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3198</xdr:rowOff>
    </xdr:from>
    <xdr:to>
      <xdr:col>15</xdr:col>
      <xdr:colOff>133350</xdr:colOff>
      <xdr:row>80</xdr:row>
      <xdr:rowOff>104798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114975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8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157125</xdr:rowOff>
    </xdr:from>
    <xdr:to>
      <xdr:col>11</xdr:col>
      <xdr:colOff>82550</xdr:colOff>
      <xdr:row>80</xdr:row>
      <xdr:rowOff>87275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97452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147393</xdr:rowOff>
    </xdr:from>
    <xdr:to>
      <xdr:col>7</xdr:col>
      <xdr:colOff>31750</xdr:colOff>
      <xdr:row>80</xdr:row>
      <xdr:rowOff>77543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本市のラスパイレス指数は全国市平均と比較し、低い水準にある。職員構成の変動により、これまで同水準で推移していた類似団体平均と比較しても低い水準となった。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今後も引き続き国等の動向を踏まえ給与の適正化に努める。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84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本市の職員数は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、昨年度と比較するとほぼ横ばいとなっているが、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人口急増期に大量に職員を採用し、その後に職員数を削減するために極端な採用抑制を行った結果、年齢構成は不均整なものとなっている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。今後は、退職者や再任用職員を考慮しながら継続的な職員採用を行い、年齢構成における不均整の解消と、適正な職員数管理に努める。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01804"/>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0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108373</xdr:rowOff>
    </xdr:from>
    <xdr:to>
      <xdr:col>72</xdr:col>
      <xdr:colOff>203200</xdr:colOff>
      <xdr:row>59</xdr:row>
      <xdr:rowOff>112395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2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116417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279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35454</xdr:rowOff>
    </xdr:from>
    <xdr:to>
      <xdr:col>81</xdr:col>
      <xdr:colOff>95250</xdr:colOff>
      <xdr:row>59</xdr:row>
      <xdr:rowOff>137054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51981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9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57573</xdr:rowOff>
    </xdr:from>
    <xdr:to>
      <xdr:col>73</xdr:col>
      <xdr:colOff>44450</xdr:colOff>
      <xdr:row>59</xdr:row>
      <xdr:rowOff>159173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169350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年度（３か年平均）は前年度比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ポイント改善しており、類似団体平均との差は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年度単年度では、普通交付税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及び臨時財政対策債発行可能額が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増加し、分母である標準財政規模が大きくなったこと等により、比率が改善した。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３か年平均の数値であることから、平成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年度単年度と令和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年度単年度で比較すると、標準税収入額等が増加し、（分母である）標準財政規模が大きくなったこと等により改善している。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土地開発公社用地取得債（大字高倉地内）（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大きな起債の償還の終了もあるが、一部事務組合による施設整備事業に対する負担に加え、埼玉県による圏央鶴ヶ島インターチェンジ東側土地区画整理事業と連動した道路整備をはじめとした都市基盤整備や学校施設等の老朽化対策などに対する財源として地方債を活用することが見込まれることから、実質公債費比率については一時的に上昇することが見込まれるため、年次償還額の規模に注視し、健全な管理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1270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1270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将来負担比率は、現在の比較分析表となって以来、各年度とも類似団体平均を下回っている。また令和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年度に引き続き、比率が発生しなかった。</a:t>
          </a:r>
          <a:endParaRPr lang="ja-JP" altLang="ja-JP" sz="900">
            <a:effectLst/>
          </a:endParaRPr>
        </a:p>
        <a:p>
          <a:r>
            <a:rPr kumimoji="1" lang="ja-JP" altLang="ja-JP" sz="900">
              <a:solidFill>
                <a:schemeClr val="dk1"/>
              </a:solidFill>
              <a:effectLst/>
              <a:latin typeface="+mn-lt"/>
              <a:ea typeface="+mn-ea"/>
              <a:cs typeface="+mn-cs"/>
            </a:rPr>
            <a:t>　主な要因としては、債務負担行為に基づく支出予定額が、定時償還が進んだことにより減したことなどから、全体として比率が改善したことによるものである。</a:t>
          </a:r>
          <a:endParaRPr lang="ja-JP" altLang="ja-JP" sz="900">
            <a:effectLst/>
          </a:endParaRPr>
        </a:p>
        <a:p>
          <a:r>
            <a:rPr kumimoji="1" lang="ja-JP" altLang="ja-JP" sz="900">
              <a:solidFill>
                <a:schemeClr val="dk1"/>
              </a:solidFill>
              <a:effectLst/>
              <a:latin typeface="+mn-lt"/>
              <a:ea typeface="+mn-ea"/>
              <a:cs typeface="+mn-cs"/>
            </a:rPr>
            <a:t>　しかし、今後、埼玉県による圏央鶴ヶ島インターチェンジ東側土地区画整理事業と連動した道路整備をはじめとした都市基盤整備や、一部事務組合の埼玉西部環境保全組合で実施する「新ごみ焼却施設整備事業」に対する負担などが見込まれていることから、今後も事業の実施に当たっては、市の財政状況に見合った事業規模の適正化を図るなど、財政の健全化に努め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119168</xdr:rowOff>
    </xdr:from>
    <xdr:to>
      <xdr:col>64</xdr:col>
      <xdr:colOff>152400</xdr:colOff>
      <xdr:row>14</xdr:row>
      <xdr:rowOff>49318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59495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19050</xdr:rowOff>
    </xdr:from>
    <xdr:ext cx="10210800" cy="425758"/>
    <xdr:sp macro="" textlink="">
      <xdr:nvSpPr>
        <xdr:cNvPr id="462" name="テキスト ボックス 461">
          <a:extLst>
            <a:ext uri="{FF2B5EF4-FFF2-40B4-BE49-F238E27FC236}">
              <a16:creationId xmlns:a16="http://schemas.microsoft.com/office/drawing/2014/main" id="{4164AD7A-3160-4904-B750-38E1100F0D5A}"/>
            </a:ext>
          </a:extLst>
        </xdr:cNvPr>
        <xdr:cNvSpPr txBox="1"/>
      </xdr:nvSpPr>
      <xdr:spPr>
        <a:xfrm>
          <a:off x="762000" y="4476750"/>
          <a:ext cx="10210800" cy="42575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chemeClr val="tx1"/>
              </a:solidFill>
              <a:latin typeface="ＭＳ Ｐゴシック" panose="020B0600070205080204" pitchFamily="50" charset="-128"/>
              <a:ea typeface="ＭＳ Ｐゴシック" panose="020B0600070205080204" pitchFamily="50" charset="-128"/>
            </a:rPr>
            <a:t>※</a:t>
          </a:r>
          <a:r>
            <a:rPr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latin typeface="ＭＳ Ｐゴシック" panose="020B0600070205080204" pitchFamily="50" charset="-128"/>
              <a:ea typeface="ＭＳ Ｐゴシック" panose="020B0600070205080204" pitchFamily="50" charset="-128"/>
            </a:rPr>
            <a:t>1,000</a:t>
          </a:r>
          <a:r>
            <a:rPr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lang="en-US" altLang="ja-JP" sz="1000">
              <a:solidFill>
                <a:schemeClr val="tx1"/>
              </a:solidFill>
              <a:latin typeface="ＭＳ Ｐゴシック" panose="020B0600070205080204" pitchFamily="50" charset="-128"/>
              <a:ea typeface="ＭＳ Ｐゴシック" panose="020B0600070205080204" pitchFamily="50" charset="-128"/>
            </a:rPr>
            <a:t>   </a:t>
          </a:r>
          <a:r>
            <a:rPr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lang="en-US" altLang="ja-JP" sz="1000">
              <a:solidFill>
                <a:schemeClr val="tx1"/>
              </a:solidFill>
              <a:latin typeface="ＭＳ Ｐゴシック" panose="020B0600070205080204" pitchFamily="50" charset="-128"/>
              <a:ea typeface="ＭＳ Ｐゴシック" panose="020B0600070205080204" pitchFamily="50" charset="-128"/>
            </a:rPr>
            <a:t>3</a:t>
          </a:r>
          <a:r>
            <a:rPr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人件費については、令和元年度からほぼ同水準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で推移しており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を下回っ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経常収支比率の分母である歳入の増加が大きかったことから改善はしたが、人件費のみでみると前年度比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これは、会計年度任用職員の期末手当や社会保険料が増加したことによるものである。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今後は、職員数の適正化、民間への窓口業務委託、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システム導入による業務改善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業務等の取組を通じて人件費の削減に努める。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ポイント改善し、類似団体平均と同じとなった。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経常収支比率の分母である歳入の増加が大きかったことから改善はしたが、物件費のみでみると前年度比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主に、図書館維持管理経費、行政システム活用推進経費などが増加したことによるものである。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今後も、民間への窓口業務委託やシステム導入による業務改善をしていくことが見込まれることから、トータルコストの圧縮は図れるが、物件費については委託料の増加に伴い増加する見込みである。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79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扶助費については、前年度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0"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扶助費は決算額としては大幅に伸びているが、経常一般財源については、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等経費等の減少により改善した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しかし、過年度精算金の歳入があったことによる一時的な改善であるため、</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本市の急速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な高齢化を鑑みると今後も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扶助費の伸びに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注意が必要である。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対策としては、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健康づくり・介護予防の取り組みや地域包括ケアシステムの構築、生活困窮者・障害者の自立に向けた施策等を積極的に推進するとともに、給付の適正化や各種給付への独自加算の見直し等を進めていく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抑制を図っていく。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465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91622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91622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維持補修費が前年度比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ポイント、繰出金が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維持補修費については、小・中学校施設修繕経費等の減少により改善した。また、繰出金については、被保険者数の伸びにより後期高齢者医療広域連合負担金は増加したものの、介護保険特別会計繰出金の大幅な減少により改善し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高齢化の進行は他団体以上に急速であるため、今後も高齢化の進展により社会保障関連経費の増加が見込まれることから、事業計画や予算編成時におけるヒアリングにおいて、各特別会計と連携を図るとともに、健康づくり・介護予防の取組や地域包括ケアシステム等を積極的に推進することで、社会保障関連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74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8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7257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5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ポイント改善したものの、類似団体平均を</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経常収支比率の分母である歳入の増加が大きかったことから改善はしたが、補助費等のみでみると前年度比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主に、坂戸、鶴ヶ島下水道組合負担金や埼玉西部環境保全組合負担金などが増加したことによるものである。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当市は、消防やごみ処理など、近隣自治体との一部事務組合を</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つ構成しているため、各組合への負担金の多くが補助費等に計上されている。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54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51562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公債費については、ここ数年同水準を推移していたが、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平成３０年度以降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減少に転じている。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経常収支比率の分母である歳入の増加が大きかったことから改善はしたが、公債費のみでみると前年度比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これは、平成２９年度に借り入れた臨時財政対策債</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平成３０年度に借り入れた防災行政無線デジタル化事業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などの据置期間が終了し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元金償還が開始した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についても、公債費は高止まり傾向が続くと見込んでいる。そうした中、都市基盤整備や老朽化した公共施設の更新などの大規模事業が控えていることから、後年度の負担が過大にならないよう、起債管理を徹底し、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35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公債費以外に占める経常収支比率については、前年度比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ポイント改善したものの、類似団体平均を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経常収支比率の分母である歳入の増加が大きかったことから改善はしたが、分子である歳出のみでみると前年度比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主な要因は、物件費が前年度比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おり、図書館維持管理経費や行政システム活用推進経費などが増加したことによるものである。今後も、民間への窓口業務委託やシステム導入による業務改善をしていくことが見込まれることから、トータルコストの圧縮は図れるが、物件費については委託料の増加に伴い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858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10413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140715</xdr:rowOff>
    </xdr:from>
    <xdr:to>
      <xdr:col>73</xdr:col>
      <xdr:colOff>180975</xdr:colOff>
      <xdr:row>79</xdr:row>
      <xdr:rowOff>10413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13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78</xdr:row>
      <xdr:rowOff>140715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27603</xdr:rowOff>
    </xdr:from>
    <xdr:to>
      <xdr:col>29</xdr:col>
      <xdr:colOff>127000</xdr:colOff>
      <xdr:row>18</xdr:row>
      <xdr:rowOff>30640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61328"/>
          <a:ext cx="6477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27603</xdr:rowOff>
    </xdr:from>
    <xdr:to>
      <xdr:col>26</xdr:col>
      <xdr:colOff>50800</xdr:colOff>
      <xdr:row>18</xdr:row>
      <xdr:rowOff>44258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1328"/>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31881</xdr:rowOff>
    </xdr:from>
    <xdr:to>
      <xdr:col>22</xdr:col>
      <xdr:colOff>114300</xdr:colOff>
      <xdr:row>18</xdr:row>
      <xdr:rowOff>44258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5606"/>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31881</xdr:rowOff>
    </xdr:from>
    <xdr:to>
      <xdr:col>18</xdr:col>
      <xdr:colOff>177800</xdr:colOff>
      <xdr:row>18</xdr:row>
      <xdr:rowOff>35636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5606"/>
          <a:ext cx="698500" cy="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151290</xdr:rowOff>
    </xdr:from>
    <xdr:to>
      <xdr:col>29</xdr:col>
      <xdr:colOff>177800</xdr:colOff>
      <xdr:row>18</xdr:row>
      <xdr:rowOff>81440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123367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148253</xdr:rowOff>
    </xdr:from>
    <xdr:to>
      <xdr:col>26</xdr:col>
      <xdr:colOff>101600</xdr:colOff>
      <xdr:row>18</xdr:row>
      <xdr:rowOff>78403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63180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164908</xdr:rowOff>
    </xdr:from>
    <xdr:to>
      <xdr:col>22</xdr:col>
      <xdr:colOff>165100</xdr:colOff>
      <xdr:row>18</xdr:row>
      <xdr:rowOff>95058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152531</xdr:rowOff>
    </xdr:from>
    <xdr:to>
      <xdr:col>19</xdr:col>
      <xdr:colOff>38100</xdr:colOff>
      <xdr:row>18</xdr:row>
      <xdr:rowOff>82681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4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67458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156286</xdr:rowOff>
    </xdr:from>
    <xdr:to>
      <xdr:col>15</xdr:col>
      <xdr:colOff>101600</xdr:colOff>
      <xdr:row>18</xdr:row>
      <xdr:rowOff>86436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71213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289273</xdr:rowOff>
    </xdr:from>
    <xdr:to>
      <xdr:col>29</xdr:col>
      <xdr:colOff>127000</xdr:colOff>
      <xdr:row>35</xdr:row>
      <xdr:rowOff>300311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99623"/>
          <a:ext cx="6477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300311</xdr:rowOff>
    </xdr:from>
    <xdr:to>
      <xdr:col>26</xdr:col>
      <xdr:colOff>50800</xdr:colOff>
      <xdr:row>35</xdr:row>
      <xdr:rowOff>307366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0661"/>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282056</xdr:rowOff>
    </xdr:from>
    <xdr:to>
      <xdr:col>22</xdr:col>
      <xdr:colOff>114300</xdr:colOff>
      <xdr:row>35</xdr:row>
      <xdr:rowOff>307366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92406"/>
          <a:ext cx="698500" cy="2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260665</xdr:rowOff>
    </xdr:from>
    <xdr:to>
      <xdr:col>18</xdr:col>
      <xdr:colOff>177800</xdr:colOff>
      <xdr:row>35</xdr:row>
      <xdr:rowOff>282056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71015"/>
          <a:ext cx="698500" cy="2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238473</xdr:rowOff>
    </xdr:from>
    <xdr:to>
      <xdr:col>29</xdr:col>
      <xdr:colOff>177800</xdr:colOff>
      <xdr:row>35</xdr:row>
      <xdr:rowOff>340073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210550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249511</xdr:rowOff>
    </xdr:from>
    <xdr:to>
      <xdr:col>26</xdr:col>
      <xdr:colOff>101600</xdr:colOff>
      <xdr:row>36</xdr:row>
      <xdr:rowOff>8211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335888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256566</xdr:rowOff>
    </xdr:from>
    <xdr:to>
      <xdr:col>22</xdr:col>
      <xdr:colOff>165100</xdr:colOff>
      <xdr:row>36</xdr:row>
      <xdr:rowOff>15266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231256</xdr:rowOff>
    </xdr:from>
    <xdr:to>
      <xdr:col>19</xdr:col>
      <xdr:colOff>38100</xdr:colOff>
      <xdr:row>35</xdr:row>
      <xdr:rowOff>332856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209865</xdr:rowOff>
    </xdr:from>
    <xdr:to>
      <xdr:col>15</xdr:col>
      <xdr:colOff>101600</xdr:colOff>
      <xdr:row>35</xdr:row>
      <xdr:rowOff>311465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2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321642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157836</xdr:rowOff>
    </xdr:from>
    <xdr:to>
      <xdr:col>24</xdr:col>
      <xdr:colOff>63500</xdr:colOff>
      <xdr:row>37</xdr:row>
      <xdr:rowOff>170637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148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170637</xdr:rowOff>
    </xdr:from>
    <xdr:to>
      <xdr:col>19</xdr:col>
      <xdr:colOff>177800</xdr:colOff>
      <xdr:row>38</xdr:row>
      <xdr:rowOff>2463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428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155950</xdr:rowOff>
    </xdr:from>
    <xdr:to>
      <xdr:col>15</xdr:col>
      <xdr:colOff>50800</xdr:colOff>
      <xdr:row>38</xdr:row>
      <xdr:rowOff>2463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9600"/>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144615</xdr:rowOff>
    </xdr:from>
    <xdr:to>
      <xdr:col>10</xdr:col>
      <xdr:colOff>114300</xdr:colOff>
      <xdr:row>37</xdr:row>
      <xdr:rowOff>155950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8265"/>
          <a:ext cx="8890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107036</xdr:rowOff>
    </xdr:from>
    <xdr:to>
      <xdr:col>24</xdr:col>
      <xdr:colOff>114300</xdr:colOff>
      <xdr:row>38</xdr:row>
      <xdr:rowOff>37185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85463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119837</xdr:rowOff>
    </xdr:from>
    <xdr:to>
      <xdr:col>20</xdr:col>
      <xdr:colOff>38100</xdr:colOff>
      <xdr:row>38</xdr:row>
      <xdr:rowOff>49988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41114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123114</xdr:rowOff>
    </xdr:from>
    <xdr:to>
      <xdr:col>15</xdr:col>
      <xdr:colOff>101600</xdr:colOff>
      <xdr:row>38</xdr:row>
      <xdr:rowOff>53263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44390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105150</xdr:rowOff>
    </xdr:from>
    <xdr:to>
      <xdr:col>10</xdr:col>
      <xdr:colOff>165100</xdr:colOff>
      <xdr:row>38</xdr:row>
      <xdr:rowOff>35300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26426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93815</xdr:rowOff>
    </xdr:from>
    <xdr:to>
      <xdr:col>6</xdr:col>
      <xdr:colOff>38100</xdr:colOff>
      <xdr:row>38</xdr:row>
      <xdr:rowOff>23964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15092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126644</xdr:rowOff>
    </xdr:from>
    <xdr:to>
      <xdr:col>24</xdr:col>
      <xdr:colOff>63500</xdr:colOff>
      <xdr:row>58</xdr:row>
      <xdr:rowOff>6833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9294"/>
          <a:ext cx="8382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6833</xdr:rowOff>
    </xdr:from>
    <xdr:to>
      <xdr:col>19</xdr:col>
      <xdr:colOff>177800</xdr:colOff>
      <xdr:row>58</xdr:row>
      <xdr:rowOff>90450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0933"/>
          <a:ext cx="8890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90450</xdr:rowOff>
    </xdr:from>
    <xdr:to>
      <xdr:col>15</xdr:col>
      <xdr:colOff>50800</xdr:colOff>
      <xdr:row>58</xdr:row>
      <xdr:rowOff>127673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4550"/>
          <a:ext cx="889000" cy="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125488</xdr:rowOff>
    </xdr:from>
    <xdr:to>
      <xdr:col>10</xdr:col>
      <xdr:colOff>114300</xdr:colOff>
      <xdr:row>58</xdr:row>
      <xdr:rowOff>127673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69588"/>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75844</xdr:rowOff>
    </xdr:from>
    <xdr:to>
      <xdr:col>24</xdr:col>
      <xdr:colOff>114300</xdr:colOff>
      <xdr:row>58</xdr:row>
      <xdr:rowOff>5994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162221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127483</xdr:rowOff>
    </xdr:from>
    <xdr:to>
      <xdr:col>20</xdr:col>
      <xdr:colOff>38100</xdr:colOff>
      <xdr:row>58</xdr:row>
      <xdr:rowOff>57633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48760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39650</xdr:rowOff>
    </xdr:from>
    <xdr:to>
      <xdr:col>15</xdr:col>
      <xdr:colOff>101600</xdr:colOff>
      <xdr:row>58</xdr:row>
      <xdr:rowOff>141250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132377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76873</xdr:rowOff>
    </xdr:from>
    <xdr:to>
      <xdr:col>10</xdr:col>
      <xdr:colOff>165100</xdr:colOff>
      <xdr:row>59</xdr:row>
      <xdr:rowOff>7023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169600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74688</xdr:rowOff>
    </xdr:from>
    <xdr:to>
      <xdr:col>6</xdr:col>
      <xdr:colOff>38100</xdr:colOff>
      <xdr:row>59</xdr:row>
      <xdr:rowOff>4838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167415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164323</xdr:rowOff>
    </xdr:from>
    <xdr:to>
      <xdr:col>24</xdr:col>
      <xdr:colOff>63500</xdr:colOff>
      <xdr:row>78</xdr:row>
      <xdr:rowOff>169745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37423"/>
          <a:ext cx="8382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163736</xdr:rowOff>
    </xdr:from>
    <xdr:to>
      <xdr:col>19</xdr:col>
      <xdr:colOff>177800</xdr:colOff>
      <xdr:row>78</xdr:row>
      <xdr:rowOff>164323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683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148061</xdr:rowOff>
    </xdr:from>
    <xdr:to>
      <xdr:col>15</xdr:col>
      <xdr:colOff>50800</xdr:colOff>
      <xdr:row>78</xdr:row>
      <xdr:rowOff>163736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116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148061</xdr:rowOff>
    </xdr:from>
    <xdr:to>
      <xdr:col>10</xdr:col>
      <xdr:colOff>114300</xdr:colOff>
      <xdr:row>79</xdr:row>
      <xdr:rowOff>7438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1161"/>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118945</xdr:rowOff>
    </xdr:from>
    <xdr:to>
      <xdr:col>24</xdr:col>
      <xdr:colOff>114300</xdr:colOff>
      <xdr:row>79</xdr:row>
      <xdr:rowOff>49095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113523</xdr:rowOff>
    </xdr:from>
    <xdr:to>
      <xdr:col>20</xdr:col>
      <xdr:colOff>38100</xdr:colOff>
      <xdr:row>79</xdr:row>
      <xdr:rowOff>43673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34800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112936</xdr:rowOff>
    </xdr:from>
    <xdr:to>
      <xdr:col>15</xdr:col>
      <xdr:colOff>101600</xdr:colOff>
      <xdr:row>79</xdr:row>
      <xdr:rowOff>43086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34213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97261</xdr:rowOff>
    </xdr:from>
    <xdr:to>
      <xdr:col>10</xdr:col>
      <xdr:colOff>165100</xdr:colOff>
      <xdr:row>79</xdr:row>
      <xdr:rowOff>27411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43938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128088</xdr:rowOff>
    </xdr:from>
    <xdr:to>
      <xdr:col>6</xdr:col>
      <xdr:colOff>38100</xdr:colOff>
      <xdr:row>79</xdr:row>
      <xdr:rowOff>58238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49365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119507</xdr:rowOff>
    </xdr:from>
    <xdr:to>
      <xdr:col>24</xdr:col>
      <xdr:colOff>63500</xdr:colOff>
      <xdr:row>97</xdr:row>
      <xdr:rowOff>171279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78707"/>
          <a:ext cx="838200" cy="2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171279</xdr:rowOff>
    </xdr:from>
    <xdr:to>
      <xdr:col>19</xdr:col>
      <xdr:colOff>177800</xdr:colOff>
      <xdr:row>98</xdr:row>
      <xdr:rowOff>33782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0192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33782</xdr:rowOff>
    </xdr:from>
    <xdr:to>
      <xdr:col>15</xdr:col>
      <xdr:colOff>50800</xdr:colOff>
      <xdr:row>98</xdr:row>
      <xdr:rowOff>91531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5882"/>
          <a:ext cx="889000" cy="5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91531</xdr:rowOff>
    </xdr:from>
    <xdr:to>
      <xdr:col>10</xdr:col>
      <xdr:colOff>114300</xdr:colOff>
      <xdr:row>98</xdr:row>
      <xdr:rowOff>141594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93631"/>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68707</xdr:rowOff>
    </xdr:from>
    <xdr:to>
      <xdr:col>24</xdr:col>
      <xdr:colOff>114300</xdr:colOff>
      <xdr:row>96</xdr:row>
      <xdr:rowOff>170307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47134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120479</xdr:rowOff>
    </xdr:from>
    <xdr:to>
      <xdr:col>20</xdr:col>
      <xdr:colOff>38100</xdr:colOff>
      <xdr:row>98</xdr:row>
      <xdr:rowOff>50629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41756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154432</xdr:rowOff>
    </xdr:from>
    <xdr:to>
      <xdr:col>15</xdr:col>
      <xdr:colOff>101600</xdr:colOff>
      <xdr:row>98</xdr:row>
      <xdr:rowOff>84582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40731</xdr:rowOff>
    </xdr:from>
    <xdr:to>
      <xdr:col>10</xdr:col>
      <xdr:colOff>165100</xdr:colOff>
      <xdr:row>98</xdr:row>
      <xdr:rowOff>142331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133458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90794</xdr:rowOff>
    </xdr:from>
    <xdr:to>
      <xdr:col>6</xdr:col>
      <xdr:colOff>38100</xdr:colOff>
      <xdr:row>99</xdr:row>
      <xdr:rowOff>20944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309</xdr:rowOff>
    </xdr:from>
    <xdr:to>
      <xdr:col>55</xdr:col>
      <xdr:colOff>0</xdr:colOff>
      <xdr:row>36</xdr:row>
      <xdr:rowOff>69215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43809"/>
          <a:ext cx="838200" cy="109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309</xdr:rowOff>
    </xdr:from>
    <xdr:to>
      <xdr:col>50</xdr:col>
      <xdr:colOff>114300</xdr:colOff>
      <xdr:row>37</xdr:row>
      <xdr:rowOff>3041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43809"/>
          <a:ext cx="889000" cy="1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3041</xdr:rowOff>
    </xdr:from>
    <xdr:to>
      <xdr:col>45</xdr:col>
      <xdr:colOff>177800</xdr:colOff>
      <xdr:row>37</xdr:row>
      <xdr:rowOff>19838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46691"/>
          <a:ext cx="889000" cy="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159164</xdr:rowOff>
    </xdr:from>
    <xdr:to>
      <xdr:col>41</xdr:col>
      <xdr:colOff>50800</xdr:colOff>
      <xdr:row>37</xdr:row>
      <xdr:rowOff>19838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31364"/>
          <a:ext cx="889000" cy="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18415</xdr:rowOff>
    </xdr:from>
    <xdr:to>
      <xdr:col>55</xdr:col>
      <xdr:colOff>50800</xdr:colOff>
      <xdr:row>36</xdr:row>
      <xdr:rowOff>120015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168292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120959</xdr:rowOff>
    </xdr:from>
    <xdr:to>
      <xdr:col>50</xdr:col>
      <xdr:colOff>165100</xdr:colOff>
      <xdr:row>30</xdr:row>
      <xdr:rowOff>51109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0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42236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18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123691</xdr:rowOff>
    </xdr:from>
    <xdr:to>
      <xdr:col>46</xdr:col>
      <xdr:colOff>38100</xdr:colOff>
      <xdr:row>37</xdr:row>
      <xdr:rowOff>53841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44968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140488</xdr:rowOff>
    </xdr:from>
    <xdr:to>
      <xdr:col>41</xdr:col>
      <xdr:colOff>101600</xdr:colOff>
      <xdr:row>37</xdr:row>
      <xdr:rowOff>70638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61765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108364</xdr:rowOff>
    </xdr:from>
    <xdr:to>
      <xdr:col>36</xdr:col>
      <xdr:colOff>165100</xdr:colOff>
      <xdr:row>37</xdr:row>
      <xdr:rowOff>38514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55041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116372</xdr:rowOff>
    </xdr:from>
    <xdr:to>
      <xdr:col>55</xdr:col>
      <xdr:colOff>0</xdr:colOff>
      <xdr:row>58</xdr:row>
      <xdr:rowOff>9006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89022"/>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116372</xdr:rowOff>
    </xdr:from>
    <xdr:to>
      <xdr:col>50</xdr:col>
      <xdr:colOff>114300</xdr:colOff>
      <xdr:row>57</xdr:row>
      <xdr:rowOff>127965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89022"/>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127965</xdr:rowOff>
    </xdr:from>
    <xdr:to>
      <xdr:col>45</xdr:col>
      <xdr:colOff>177800</xdr:colOff>
      <xdr:row>58</xdr:row>
      <xdr:rowOff>49947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00615"/>
          <a:ext cx="889000" cy="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49947</xdr:rowOff>
    </xdr:from>
    <xdr:to>
      <xdr:col>41</xdr:col>
      <xdr:colOff>50800</xdr:colOff>
      <xdr:row>58</xdr:row>
      <xdr:rowOff>60137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94047"/>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129656</xdr:rowOff>
    </xdr:from>
    <xdr:to>
      <xdr:col>55</xdr:col>
      <xdr:colOff>50800</xdr:colOff>
      <xdr:row>58</xdr:row>
      <xdr:rowOff>59806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108083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8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65572</xdr:rowOff>
    </xdr:from>
    <xdr:to>
      <xdr:col>50</xdr:col>
      <xdr:colOff>165100</xdr:colOff>
      <xdr:row>57</xdr:row>
      <xdr:rowOff>167172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77165</xdr:rowOff>
    </xdr:from>
    <xdr:to>
      <xdr:col>46</xdr:col>
      <xdr:colOff>38100</xdr:colOff>
      <xdr:row>58</xdr:row>
      <xdr:rowOff>7315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169892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170597</xdr:rowOff>
    </xdr:from>
    <xdr:to>
      <xdr:col>41</xdr:col>
      <xdr:colOff>101600</xdr:colOff>
      <xdr:row>58</xdr:row>
      <xdr:rowOff>100747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4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91874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3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9337</xdr:rowOff>
    </xdr:from>
    <xdr:to>
      <xdr:col>36</xdr:col>
      <xdr:colOff>165100</xdr:colOff>
      <xdr:row>58</xdr:row>
      <xdr:rowOff>110937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102064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136556</xdr:rowOff>
    </xdr:from>
    <xdr:to>
      <xdr:col>55</xdr:col>
      <xdr:colOff>0</xdr:colOff>
      <xdr:row>78</xdr:row>
      <xdr:rowOff>164618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09656"/>
          <a:ext cx="8382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29533</xdr:rowOff>
    </xdr:from>
    <xdr:to>
      <xdr:col>50</xdr:col>
      <xdr:colOff>114300</xdr:colOff>
      <xdr:row>78</xdr:row>
      <xdr:rowOff>164618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02633"/>
          <a:ext cx="889000" cy="1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29533</xdr:rowOff>
    </xdr:from>
    <xdr:to>
      <xdr:col>45</xdr:col>
      <xdr:colOff>177800</xdr:colOff>
      <xdr:row>79</xdr:row>
      <xdr:rowOff>35020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02633"/>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102039</xdr:rowOff>
    </xdr:from>
    <xdr:to>
      <xdr:col>41</xdr:col>
      <xdr:colOff>50800</xdr:colOff>
      <xdr:row>79</xdr:row>
      <xdr:rowOff>35020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75139"/>
          <a:ext cx="889000" cy="1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85756</xdr:rowOff>
    </xdr:from>
    <xdr:to>
      <xdr:col>55</xdr:col>
      <xdr:colOff>50800</xdr:colOff>
      <xdr:row>79</xdr:row>
      <xdr:rowOff>15906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113818</xdr:rowOff>
    </xdr:from>
    <xdr:to>
      <xdr:col>50</xdr:col>
      <xdr:colOff>165100</xdr:colOff>
      <xdr:row>79</xdr:row>
      <xdr:rowOff>43968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35095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150183</xdr:rowOff>
    </xdr:from>
    <xdr:to>
      <xdr:col>46</xdr:col>
      <xdr:colOff>38100</xdr:colOff>
      <xdr:row>78</xdr:row>
      <xdr:rowOff>80333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71460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4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155670</xdr:rowOff>
    </xdr:from>
    <xdr:to>
      <xdr:col>41</xdr:col>
      <xdr:colOff>101600</xdr:colOff>
      <xdr:row>79</xdr:row>
      <xdr:rowOff>85820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76947</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72017" y="1362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51239</xdr:rowOff>
    </xdr:from>
    <xdr:to>
      <xdr:col>36</xdr:col>
      <xdr:colOff>165100</xdr:colOff>
      <xdr:row>78</xdr:row>
      <xdr:rowOff>152839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143966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52505</xdr:rowOff>
    </xdr:from>
    <xdr:to>
      <xdr:col>55</xdr:col>
      <xdr:colOff>0</xdr:colOff>
      <xdr:row>97</xdr:row>
      <xdr:rowOff>119453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8315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52505</xdr:rowOff>
    </xdr:from>
    <xdr:to>
      <xdr:col>50</xdr:col>
      <xdr:colOff>114300</xdr:colOff>
      <xdr:row>97</xdr:row>
      <xdr:rowOff>168815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83155"/>
          <a:ext cx="889000" cy="1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157367</xdr:rowOff>
    </xdr:from>
    <xdr:to>
      <xdr:col>45</xdr:col>
      <xdr:colOff>177800</xdr:colOff>
      <xdr:row>97</xdr:row>
      <xdr:rowOff>168815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88017"/>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157367</xdr:rowOff>
    </xdr:from>
    <xdr:to>
      <xdr:col>41</xdr:col>
      <xdr:colOff>50800</xdr:colOff>
      <xdr:row>99</xdr:row>
      <xdr:rowOff>14117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88017"/>
          <a:ext cx="889000" cy="1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68653</xdr:rowOff>
    </xdr:from>
    <xdr:to>
      <xdr:col>55</xdr:col>
      <xdr:colOff>50800</xdr:colOff>
      <xdr:row>97</xdr:row>
      <xdr:rowOff>170253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47080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1705</xdr:rowOff>
    </xdr:from>
    <xdr:to>
      <xdr:col>50</xdr:col>
      <xdr:colOff>165100</xdr:colOff>
      <xdr:row>97</xdr:row>
      <xdr:rowOff>103305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94432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7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118015</xdr:rowOff>
    </xdr:from>
    <xdr:to>
      <xdr:col>46</xdr:col>
      <xdr:colOff>38100</xdr:colOff>
      <xdr:row>98</xdr:row>
      <xdr:rowOff>48165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39292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106567</xdr:rowOff>
    </xdr:from>
    <xdr:to>
      <xdr:col>41</xdr:col>
      <xdr:colOff>101600</xdr:colOff>
      <xdr:row>98</xdr:row>
      <xdr:rowOff>36717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27844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134767</xdr:rowOff>
    </xdr:from>
    <xdr:to>
      <xdr:col>36</xdr:col>
      <xdr:colOff>165100</xdr:colOff>
      <xdr:row>99</xdr:row>
      <xdr:rowOff>64917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56044</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75171</xdr:rowOff>
    </xdr:from>
    <xdr:to>
      <xdr:col>85</xdr:col>
      <xdr:colOff>127000</xdr:colOff>
      <xdr:row>77</xdr:row>
      <xdr:rowOff>77508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76821"/>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74676</xdr:rowOff>
    </xdr:from>
    <xdr:to>
      <xdr:col>81</xdr:col>
      <xdr:colOff>50800</xdr:colOff>
      <xdr:row>77</xdr:row>
      <xdr:rowOff>77508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76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71501</xdr:rowOff>
    </xdr:from>
    <xdr:to>
      <xdr:col>76</xdr:col>
      <xdr:colOff>114300</xdr:colOff>
      <xdr:row>77</xdr:row>
      <xdr:rowOff>74676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273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67704</xdr:rowOff>
    </xdr:from>
    <xdr:to>
      <xdr:col>71</xdr:col>
      <xdr:colOff>177800</xdr:colOff>
      <xdr:row>77</xdr:row>
      <xdr:rowOff>71501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6935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24371</xdr:rowOff>
    </xdr:from>
    <xdr:to>
      <xdr:col>85</xdr:col>
      <xdr:colOff>177800</xdr:colOff>
      <xdr:row>77</xdr:row>
      <xdr:rowOff>125971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2798</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26708</xdr:rowOff>
    </xdr:from>
    <xdr:to>
      <xdr:col>81</xdr:col>
      <xdr:colOff>101600</xdr:colOff>
      <xdr:row>77</xdr:row>
      <xdr:rowOff>128308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119435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23876</xdr:rowOff>
    </xdr:from>
    <xdr:to>
      <xdr:col>76</xdr:col>
      <xdr:colOff>165100</xdr:colOff>
      <xdr:row>77</xdr:row>
      <xdr:rowOff>125476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116603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20701</xdr:rowOff>
    </xdr:from>
    <xdr:to>
      <xdr:col>72</xdr:col>
      <xdr:colOff>38100</xdr:colOff>
      <xdr:row>77</xdr:row>
      <xdr:rowOff>122301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113428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16904</xdr:rowOff>
    </xdr:from>
    <xdr:to>
      <xdr:col>67</xdr:col>
      <xdr:colOff>101600</xdr:colOff>
      <xdr:row>77</xdr:row>
      <xdr:rowOff>118504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109631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72475</xdr:rowOff>
    </xdr:from>
    <xdr:to>
      <xdr:col>85</xdr:col>
      <xdr:colOff>127000</xdr:colOff>
      <xdr:row>97</xdr:row>
      <xdr:rowOff>79873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531675"/>
          <a:ext cx="838200" cy="1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79873</xdr:rowOff>
    </xdr:from>
    <xdr:to>
      <xdr:col>81</xdr:col>
      <xdr:colOff>50800</xdr:colOff>
      <xdr:row>98</xdr:row>
      <xdr:rowOff>63364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710523"/>
          <a:ext cx="8890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29776</xdr:rowOff>
    </xdr:from>
    <xdr:to>
      <xdr:col>76</xdr:col>
      <xdr:colOff>114300</xdr:colOff>
      <xdr:row>98</xdr:row>
      <xdr:rowOff>63364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31876"/>
          <a:ext cx="8890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29776</xdr:rowOff>
    </xdr:from>
    <xdr:to>
      <xdr:col>71</xdr:col>
      <xdr:colOff>177800</xdr:colOff>
      <xdr:row>98</xdr:row>
      <xdr:rowOff>105296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831876"/>
          <a:ext cx="889000" cy="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21675</xdr:rowOff>
    </xdr:from>
    <xdr:to>
      <xdr:col>85</xdr:col>
      <xdr:colOff>177800</xdr:colOff>
      <xdr:row>96</xdr:row>
      <xdr:rowOff>123275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4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44552</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3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29073</xdr:rowOff>
    </xdr:from>
    <xdr:to>
      <xdr:col>81</xdr:col>
      <xdr:colOff>101600</xdr:colOff>
      <xdr:row>97</xdr:row>
      <xdr:rowOff>130673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6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147200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4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12564</xdr:rowOff>
    </xdr:from>
    <xdr:to>
      <xdr:col>76</xdr:col>
      <xdr:colOff>165100</xdr:colOff>
      <xdr:row>98</xdr:row>
      <xdr:rowOff>114164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1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130691</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5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150426</xdr:rowOff>
    </xdr:from>
    <xdr:to>
      <xdr:col>72</xdr:col>
      <xdr:colOff>38100</xdr:colOff>
      <xdr:row>98</xdr:row>
      <xdr:rowOff>80576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97103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54496</xdr:rowOff>
    </xdr:from>
    <xdr:to>
      <xdr:col>67</xdr:col>
      <xdr:colOff>101600</xdr:colOff>
      <xdr:row>98</xdr:row>
      <xdr:rowOff>156096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1173</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6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152540</xdr:rowOff>
    </xdr:from>
    <xdr:to>
      <xdr:col>116</xdr:col>
      <xdr:colOff>63500</xdr:colOff>
      <xdr:row>59</xdr:row>
      <xdr:rowOff>20675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096640"/>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152540</xdr:rowOff>
    </xdr:from>
    <xdr:to>
      <xdr:col>111</xdr:col>
      <xdr:colOff>177800</xdr:colOff>
      <xdr:row>59</xdr:row>
      <xdr:rowOff>35306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0966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33668</xdr:rowOff>
    </xdr:from>
    <xdr:to>
      <xdr:col>107</xdr:col>
      <xdr:colOff>50800</xdr:colOff>
      <xdr:row>59</xdr:row>
      <xdr:rowOff>35306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921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29248</xdr:rowOff>
    </xdr:from>
    <xdr:to>
      <xdr:col>102</xdr:col>
      <xdr:colOff>114300</xdr:colOff>
      <xdr:row>59</xdr:row>
      <xdr:rowOff>33668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44798"/>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141325</xdr:rowOff>
    </xdr:from>
    <xdr:to>
      <xdr:col>116</xdr:col>
      <xdr:colOff>114300</xdr:colOff>
      <xdr:row>59</xdr:row>
      <xdr:rowOff>71475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101740</xdr:rowOff>
    </xdr:from>
    <xdr:to>
      <xdr:col>112</xdr:col>
      <xdr:colOff>38100</xdr:colOff>
      <xdr:row>59</xdr:row>
      <xdr:rowOff>31890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23017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155956</xdr:rowOff>
    </xdr:from>
    <xdr:to>
      <xdr:col>107</xdr:col>
      <xdr:colOff>101600</xdr:colOff>
      <xdr:row>59</xdr:row>
      <xdr:rowOff>86106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77233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154318</xdr:rowOff>
    </xdr:from>
    <xdr:to>
      <xdr:col>102</xdr:col>
      <xdr:colOff>165100</xdr:colOff>
      <xdr:row>59</xdr:row>
      <xdr:rowOff>84468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75595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149898</xdr:rowOff>
    </xdr:from>
    <xdr:to>
      <xdr:col>98</xdr:col>
      <xdr:colOff>38100</xdr:colOff>
      <xdr:row>59</xdr:row>
      <xdr:rowOff>80048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71175</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8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1691</xdr:rowOff>
    </xdr:from>
    <xdr:to>
      <xdr:col>116</xdr:col>
      <xdr:colOff>63500</xdr:colOff>
      <xdr:row>78</xdr:row>
      <xdr:rowOff>33336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374791"/>
          <a:ext cx="8382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35491</xdr:rowOff>
    </xdr:from>
    <xdr:to>
      <xdr:col>111</xdr:col>
      <xdr:colOff>177800</xdr:colOff>
      <xdr:row>78</xdr:row>
      <xdr:rowOff>1691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237141"/>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150248</xdr:rowOff>
    </xdr:from>
    <xdr:to>
      <xdr:col>107</xdr:col>
      <xdr:colOff>50800</xdr:colOff>
      <xdr:row>77</xdr:row>
      <xdr:rowOff>35491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18044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150248</xdr:rowOff>
    </xdr:from>
    <xdr:to>
      <xdr:col>102</xdr:col>
      <xdr:colOff>114300</xdr:colOff>
      <xdr:row>77</xdr:row>
      <xdr:rowOff>44962</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180448"/>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153986</xdr:rowOff>
    </xdr:from>
    <xdr:to>
      <xdr:col>116</xdr:col>
      <xdr:colOff>114300</xdr:colOff>
      <xdr:row>78</xdr:row>
      <xdr:rowOff>84136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132413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122341</xdr:rowOff>
    </xdr:from>
    <xdr:to>
      <xdr:col>112</xdr:col>
      <xdr:colOff>38100</xdr:colOff>
      <xdr:row>78</xdr:row>
      <xdr:rowOff>52491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156141</xdr:rowOff>
    </xdr:from>
    <xdr:to>
      <xdr:col>107</xdr:col>
      <xdr:colOff>101600</xdr:colOff>
      <xdr:row>77</xdr:row>
      <xdr:rowOff>86291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1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77418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99448</xdr:rowOff>
    </xdr:from>
    <xdr:to>
      <xdr:col>102</xdr:col>
      <xdr:colOff>165100</xdr:colOff>
      <xdr:row>77</xdr:row>
      <xdr:rowOff>29598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20725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165612</xdr:rowOff>
    </xdr:from>
    <xdr:to>
      <xdr:col>98</xdr:col>
      <xdr:colOff>38100</xdr:colOff>
      <xdr:row>77</xdr:row>
      <xdr:rowOff>95762</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86889</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歳出決算総額は、住民一人当たり３７０，５７１円（前年比較△７２，５０９円）となっている。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補助費等は、類似団体と比較すると一人当たりコストが低い状況となっているが、前年度と比較すると住民一人当たり４９，９７５円（前年比較△１００，８３０円）と大幅に減額となっている。　主な要因は、新型コロナウイルス感染症対策である特別定額給付金が終了したことによるものである。特別定額給付金は令和２年度限りであることから、令和３年度は大幅に下がっているように見えるが、一部事務組合の大規模な施設整備や修繕などによる負担金の増額が見込まれることから、事業実施計画や予算編成時における合同ヒアリングにおいて、事務事業の見直しを徹底するなど、構成市町との連携を強化し、経常経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と比較すると一人当たりコストが低い状況となっているが、前年度と比較すると住民一人当たり１０５，３５５円（前年比較＋２０，５０６円）と大幅に増額なっている。主な要因は、新型コロナウイルス感染症対策である子育て世帯臨時特別給付金給付経費や住民税非課税世帯等臨時特別給付金給付経費などによるものである。これらの経費は令和２年度のみに発生するものである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本市の急速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な高齢化を鑑みると今後も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扶助費の伸びに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注意が必要である。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対策としては、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づくり・介護予防の取り組みや地域包括ケアシステムの構築、生活困窮者・障害者の自立に向けた施策等を積極的に推進するとともに、給付の適正化や各種給付への独自加算の見直し等を進めていく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116383</xdr:rowOff>
    </xdr:from>
    <xdr:to>
      <xdr:col>24</xdr:col>
      <xdr:colOff>63500</xdr:colOff>
      <xdr:row>36</xdr:row>
      <xdr:rowOff>120955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858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116383</xdr:rowOff>
    </xdr:from>
    <xdr:to>
      <xdr:col>19</xdr:col>
      <xdr:colOff>177800</xdr:colOff>
      <xdr:row>36</xdr:row>
      <xdr:rowOff>122784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885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43688</xdr:rowOff>
    </xdr:from>
    <xdr:to>
      <xdr:col>15</xdr:col>
      <xdr:colOff>50800</xdr:colOff>
      <xdr:row>36</xdr:row>
      <xdr:rowOff>122784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5888"/>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43688</xdr:rowOff>
    </xdr:from>
    <xdr:to>
      <xdr:col>10</xdr:col>
      <xdr:colOff>114300</xdr:colOff>
      <xdr:row>36</xdr:row>
      <xdr:rowOff>120040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1588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70155</xdr:rowOff>
    </xdr:from>
    <xdr:to>
      <xdr:col>24</xdr:col>
      <xdr:colOff>114300</xdr:colOff>
      <xdr:row>37</xdr:row>
      <xdr:rowOff>305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65583</xdr:rowOff>
    </xdr:from>
    <xdr:to>
      <xdr:col>20</xdr:col>
      <xdr:colOff>38100</xdr:colOff>
      <xdr:row>36</xdr:row>
      <xdr:rowOff>167183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158310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71984</xdr:rowOff>
    </xdr:from>
    <xdr:to>
      <xdr:col>15</xdr:col>
      <xdr:colOff>101600</xdr:colOff>
      <xdr:row>37</xdr:row>
      <xdr:rowOff>2134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164338</xdr:rowOff>
    </xdr:from>
    <xdr:to>
      <xdr:col>10</xdr:col>
      <xdr:colOff>165100</xdr:colOff>
      <xdr:row>36</xdr:row>
      <xdr:rowOff>94488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85615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69240</xdr:rowOff>
    </xdr:from>
    <xdr:to>
      <xdr:col>6</xdr:col>
      <xdr:colOff>38100</xdr:colOff>
      <xdr:row>36</xdr:row>
      <xdr:rowOff>170840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161967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125440</xdr:rowOff>
    </xdr:from>
    <xdr:to>
      <xdr:col>24</xdr:col>
      <xdr:colOff>63500</xdr:colOff>
      <xdr:row>57</xdr:row>
      <xdr:rowOff>26099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3740"/>
          <a:ext cx="838200" cy="4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125440</xdr:rowOff>
    </xdr:from>
    <xdr:to>
      <xdr:col>19</xdr:col>
      <xdr:colOff>177800</xdr:colOff>
      <xdr:row>57</xdr:row>
      <xdr:rowOff>97912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3740"/>
          <a:ext cx="889000" cy="4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97912</xdr:rowOff>
    </xdr:from>
    <xdr:to>
      <xdr:col>15</xdr:col>
      <xdr:colOff>50800</xdr:colOff>
      <xdr:row>57</xdr:row>
      <xdr:rowOff>106987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70562"/>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106987</xdr:rowOff>
    </xdr:from>
    <xdr:to>
      <xdr:col>10</xdr:col>
      <xdr:colOff>114300</xdr:colOff>
      <xdr:row>57</xdr:row>
      <xdr:rowOff>116511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79637"/>
          <a:ext cx="88900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146749</xdr:rowOff>
    </xdr:from>
    <xdr:to>
      <xdr:col>24</xdr:col>
      <xdr:colOff>114300</xdr:colOff>
      <xdr:row>57</xdr:row>
      <xdr:rowOff>76899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125176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74640</xdr:rowOff>
    </xdr:from>
    <xdr:to>
      <xdr:col>20</xdr:col>
      <xdr:colOff>38100</xdr:colOff>
      <xdr:row>55</xdr:row>
      <xdr:rowOff>4790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167367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47112</xdr:rowOff>
    </xdr:from>
    <xdr:to>
      <xdr:col>15</xdr:col>
      <xdr:colOff>101600</xdr:colOff>
      <xdr:row>57</xdr:row>
      <xdr:rowOff>148712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139839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56187</xdr:rowOff>
    </xdr:from>
    <xdr:to>
      <xdr:col>10</xdr:col>
      <xdr:colOff>165100</xdr:colOff>
      <xdr:row>57</xdr:row>
      <xdr:rowOff>157787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148914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2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65711</xdr:rowOff>
    </xdr:from>
    <xdr:to>
      <xdr:col>6</xdr:col>
      <xdr:colOff>38100</xdr:colOff>
      <xdr:row>57</xdr:row>
      <xdr:rowOff>167311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158438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137857</xdr:rowOff>
    </xdr:from>
    <xdr:to>
      <xdr:col>24</xdr:col>
      <xdr:colOff>63500</xdr:colOff>
      <xdr:row>77</xdr:row>
      <xdr:rowOff>125381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8057"/>
          <a:ext cx="838200" cy="1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125381</xdr:rowOff>
    </xdr:from>
    <xdr:to>
      <xdr:col>19</xdr:col>
      <xdr:colOff>177800</xdr:colOff>
      <xdr:row>77</xdr:row>
      <xdr:rowOff>167780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2703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167780</xdr:rowOff>
    </xdr:from>
    <xdr:to>
      <xdr:col>15</xdr:col>
      <xdr:colOff>50800</xdr:colOff>
      <xdr:row>78</xdr:row>
      <xdr:rowOff>49913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69430"/>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31550</xdr:rowOff>
    </xdr:from>
    <xdr:to>
      <xdr:col>10</xdr:col>
      <xdr:colOff>114300</xdr:colOff>
      <xdr:row>78</xdr:row>
      <xdr:rowOff>49913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04650"/>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87057</xdr:rowOff>
    </xdr:from>
    <xdr:to>
      <xdr:col>24</xdr:col>
      <xdr:colOff>114300</xdr:colOff>
      <xdr:row>77</xdr:row>
      <xdr:rowOff>17207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1984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74581</xdr:rowOff>
    </xdr:from>
    <xdr:to>
      <xdr:col>20</xdr:col>
      <xdr:colOff>38100</xdr:colOff>
      <xdr:row>78</xdr:row>
      <xdr:rowOff>4731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167308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116980</xdr:rowOff>
    </xdr:from>
    <xdr:to>
      <xdr:col>15</xdr:col>
      <xdr:colOff>101600</xdr:colOff>
      <xdr:row>78</xdr:row>
      <xdr:rowOff>47130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38257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170563</xdr:rowOff>
    </xdr:from>
    <xdr:to>
      <xdr:col>10</xdr:col>
      <xdr:colOff>165100</xdr:colOff>
      <xdr:row>78</xdr:row>
      <xdr:rowOff>100713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91840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152200</xdr:rowOff>
    </xdr:from>
    <xdr:to>
      <xdr:col>6</xdr:col>
      <xdr:colOff>38100</xdr:colOff>
      <xdr:row>78</xdr:row>
      <xdr:rowOff>82350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4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147092</xdr:rowOff>
    </xdr:from>
    <xdr:to>
      <xdr:col>24</xdr:col>
      <xdr:colOff>63500</xdr:colOff>
      <xdr:row>98</xdr:row>
      <xdr:rowOff>57153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77742"/>
          <a:ext cx="8382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57153</xdr:rowOff>
    </xdr:from>
    <xdr:to>
      <xdr:col>19</xdr:col>
      <xdr:colOff>177800</xdr:colOff>
      <xdr:row>98</xdr:row>
      <xdr:rowOff>69117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59253"/>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60899</xdr:rowOff>
    </xdr:from>
    <xdr:to>
      <xdr:col>15</xdr:col>
      <xdr:colOff>50800</xdr:colOff>
      <xdr:row>98</xdr:row>
      <xdr:rowOff>69117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62999"/>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60899</xdr:rowOff>
    </xdr:from>
    <xdr:to>
      <xdr:col>10</xdr:col>
      <xdr:colOff>114300</xdr:colOff>
      <xdr:row>98</xdr:row>
      <xdr:rowOff>65122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299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96292</xdr:rowOff>
    </xdr:from>
    <xdr:to>
      <xdr:col>24</xdr:col>
      <xdr:colOff>114300</xdr:colOff>
      <xdr:row>98</xdr:row>
      <xdr:rowOff>26442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6353</xdr:rowOff>
    </xdr:from>
    <xdr:to>
      <xdr:col>20</xdr:col>
      <xdr:colOff>38100</xdr:colOff>
      <xdr:row>98</xdr:row>
      <xdr:rowOff>107953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99080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18317</xdr:rowOff>
    </xdr:from>
    <xdr:to>
      <xdr:col>15</xdr:col>
      <xdr:colOff>101600</xdr:colOff>
      <xdr:row>98</xdr:row>
      <xdr:rowOff>119917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111044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10099</xdr:rowOff>
    </xdr:from>
    <xdr:to>
      <xdr:col>10</xdr:col>
      <xdr:colOff>165100</xdr:colOff>
      <xdr:row>98</xdr:row>
      <xdr:rowOff>111699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102826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14322</xdr:rowOff>
    </xdr:from>
    <xdr:to>
      <xdr:col>6</xdr:col>
      <xdr:colOff>38100</xdr:colOff>
      <xdr:row>98</xdr:row>
      <xdr:rowOff>115922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39116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2414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37592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203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17780</xdr:rowOff>
    </xdr:from>
    <xdr:to>
      <xdr:col>45</xdr:col>
      <xdr:colOff>177800</xdr:colOff>
      <xdr:row>39</xdr:row>
      <xdr:rowOff>33782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043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89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159766</xdr:rowOff>
    </xdr:from>
    <xdr:to>
      <xdr:col>55</xdr:col>
      <xdr:colOff>50800</xdr:colOff>
      <xdr:row>39</xdr:row>
      <xdr:rowOff>89916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74693</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8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158242</xdr:rowOff>
    </xdr:from>
    <xdr:to>
      <xdr:col>50</xdr:col>
      <xdr:colOff>165100</xdr:colOff>
      <xdr:row>39</xdr:row>
      <xdr:rowOff>88392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79519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154432</xdr:rowOff>
    </xdr:from>
    <xdr:to>
      <xdr:col>46</xdr:col>
      <xdr:colOff>38100</xdr:colOff>
      <xdr:row>39</xdr:row>
      <xdr:rowOff>84582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75709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138430</xdr:rowOff>
    </xdr:from>
    <xdr:to>
      <xdr:col>41</xdr:col>
      <xdr:colOff>101600</xdr:colOff>
      <xdr:row>39</xdr:row>
      <xdr:rowOff>68580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59707</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106645</xdr:rowOff>
    </xdr:from>
    <xdr:to>
      <xdr:col>55</xdr:col>
      <xdr:colOff>0</xdr:colOff>
      <xdr:row>58</xdr:row>
      <xdr:rowOff>109159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074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106645</xdr:rowOff>
    </xdr:from>
    <xdr:to>
      <xdr:col>50</xdr:col>
      <xdr:colOff>114300</xdr:colOff>
      <xdr:row>58</xdr:row>
      <xdr:rowOff>107628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074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106050</xdr:rowOff>
    </xdr:from>
    <xdr:to>
      <xdr:col>45</xdr:col>
      <xdr:colOff>177800</xdr:colOff>
      <xdr:row>58</xdr:row>
      <xdr:rowOff>107628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50150"/>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105021</xdr:rowOff>
    </xdr:from>
    <xdr:to>
      <xdr:col>41</xdr:col>
      <xdr:colOff>50800</xdr:colOff>
      <xdr:row>58</xdr:row>
      <xdr:rowOff>106050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4912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58359</xdr:rowOff>
    </xdr:from>
    <xdr:to>
      <xdr:col>55</xdr:col>
      <xdr:colOff>50800</xdr:colOff>
      <xdr:row>58</xdr:row>
      <xdr:rowOff>159959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144736</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1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55845</xdr:rowOff>
    </xdr:from>
    <xdr:to>
      <xdr:col>50</xdr:col>
      <xdr:colOff>165100</xdr:colOff>
      <xdr:row>58</xdr:row>
      <xdr:rowOff>157445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148572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9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56828</xdr:rowOff>
    </xdr:from>
    <xdr:to>
      <xdr:col>46</xdr:col>
      <xdr:colOff>38100</xdr:colOff>
      <xdr:row>58</xdr:row>
      <xdr:rowOff>158428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149555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55250</xdr:rowOff>
    </xdr:from>
    <xdr:to>
      <xdr:col>41</xdr:col>
      <xdr:colOff>101600</xdr:colOff>
      <xdr:row>58</xdr:row>
      <xdr:rowOff>156850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147977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54221</xdr:rowOff>
    </xdr:from>
    <xdr:to>
      <xdr:col>36</xdr:col>
      <xdr:colOff>165100</xdr:colOff>
      <xdr:row>58</xdr:row>
      <xdr:rowOff>155821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146948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120520</xdr:rowOff>
    </xdr:from>
    <xdr:to>
      <xdr:col>55</xdr:col>
      <xdr:colOff>0</xdr:colOff>
      <xdr:row>77</xdr:row>
      <xdr:rowOff>150307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22170"/>
          <a:ext cx="8382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120520</xdr:rowOff>
    </xdr:from>
    <xdr:to>
      <xdr:col>50</xdr:col>
      <xdr:colOff>114300</xdr:colOff>
      <xdr:row>78</xdr:row>
      <xdr:rowOff>28372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22170"/>
          <a:ext cx="889000" cy="7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28372</xdr:rowOff>
    </xdr:from>
    <xdr:to>
      <xdr:col>45</xdr:col>
      <xdr:colOff>177800</xdr:colOff>
      <xdr:row>78</xdr:row>
      <xdr:rowOff>45838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01472"/>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13010</xdr:rowOff>
    </xdr:from>
    <xdr:to>
      <xdr:col>41</xdr:col>
      <xdr:colOff>50800</xdr:colOff>
      <xdr:row>78</xdr:row>
      <xdr:rowOff>45838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6110"/>
          <a:ext cx="889000" cy="3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99507</xdr:rowOff>
    </xdr:from>
    <xdr:to>
      <xdr:col>55</xdr:col>
      <xdr:colOff>50800</xdr:colOff>
      <xdr:row>78</xdr:row>
      <xdr:rowOff>29657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77934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69720</xdr:rowOff>
    </xdr:from>
    <xdr:to>
      <xdr:col>50</xdr:col>
      <xdr:colOff>165100</xdr:colOff>
      <xdr:row>77</xdr:row>
      <xdr:rowOff>171320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162447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36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149022</xdr:rowOff>
    </xdr:from>
    <xdr:to>
      <xdr:col>46</xdr:col>
      <xdr:colOff>38100</xdr:colOff>
      <xdr:row>78</xdr:row>
      <xdr:rowOff>79172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70299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4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166488</xdr:rowOff>
    </xdr:from>
    <xdr:to>
      <xdr:col>41</xdr:col>
      <xdr:colOff>101600</xdr:colOff>
      <xdr:row>78</xdr:row>
      <xdr:rowOff>96638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87765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133660</xdr:rowOff>
    </xdr:from>
    <xdr:to>
      <xdr:col>36</xdr:col>
      <xdr:colOff>165100</xdr:colOff>
      <xdr:row>78</xdr:row>
      <xdr:rowOff>63810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54937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74879</xdr:rowOff>
    </xdr:from>
    <xdr:to>
      <xdr:col>55</xdr:col>
      <xdr:colOff>0</xdr:colOff>
      <xdr:row>96</xdr:row>
      <xdr:rowOff>113271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34079"/>
          <a:ext cx="8382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36945</xdr:rowOff>
    </xdr:from>
    <xdr:to>
      <xdr:col>50</xdr:col>
      <xdr:colOff>114300</xdr:colOff>
      <xdr:row>96</xdr:row>
      <xdr:rowOff>74879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96145"/>
          <a:ext cx="8890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36945</xdr:rowOff>
    </xdr:from>
    <xdr:to>
      <xdr:col>45</xdr:col>
      <xdr:colOff>177800</xdr:colOff>
      <xdr:row>96</xdr:row>
      <xdr:rowOff>127546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6145"/>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127546</xdr:rowOff>
    </xdr:from>
    <xdr:to>
      <xdr:col>41</xdr:col>
      <xdr:colOff>50800</xdr:colOff>
      <xdr:row>97</xdr:row>
      <xdr:rowOff>21171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86746"/>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62471</xdr:rowOff>
    </xdr:from>
    <xdr:to>
      <xdr:col>55</xdr:col>
      <xdr:colOff>50800</xdr:colOff>
      <xdr:row>96</xdr:row>
      <xdr:rowOff>164071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40898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24079</xdr:rowOff>
    </xdr:from>
    <xdr:to>
      <xdr:col>50</xdr:col>
      <xdr:colOff>165100</xdr:colOff>
      <xdr:row>96</xdr:row>
      <xdr:rowOff>125679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116806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157595</xdr:rowOff>
    </xdr:from>
    <xdr:to>
      <xdr:col>46</xdr:col>
      <xdr:colOff>38100</xdr:colOff>
      <xdr:row>96</xdr:row>
      <xdr:rowOff>87745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76746</xdr:rowOff>
    </xdr:from>
    <xdr:to>
      <xdr:col>41</xdr:col>
      <xdr:colOff>101600</xdr:colOff>
      <xdr:row>97</xdr:row>
      <xdr:rowOff>6896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169473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167041</xdr:rowOff>
    </xdr:from>
    <xdr:to>
      <xdr:col>85</xdr:col>
      <xdr:colOff>127000</xdr:colOff>
      <xdr:row>37</xdr:row>
      <xdr:rowOff>111948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39241"/>
          <a:ext cx="838200" cy="1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167041</xdr:rowOff>
    </xdr:from>
    <xdr:to>
      <xdr:col>81</xdr:col>
      <xdr:colOff>50800</xdr:colOff>
      <xdr:row>37</xdr:row>
      <xdr:rowOff>42911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3924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42911</xdr:rowOff>
    </xdr:from>
    <xdr:to>
      <xdr:col>76</xdr:col>
      <xdr:colOff>114300</xdr:colOff>
      <xdr:row>37</xdr:row>
      <xdr:rowOff>51415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86561"/>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51415</xdr:rowOff>
    </xdr:from>
    <xdr:to>
      <xdr:col>71</xdr:col>
      <xdr:colOff>177800</xdr:colOff>
      <xdr:row>37</xdr:row>
      <xdr:rowOff>132202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395065"/>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61148</xdr:rowOff>
    </xdr:from>
    <xdr:to>
      <xdr:col>85</xdr:col>
      <xdr:colOff>177800</xdr:colOff>
      <xdr:row>37</xdr:row>
      <xdr:rowOff>162748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0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39575</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8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116241</xdr:rowOff>
    </xdr:from>
    <xdr:to>
      <xdr:col>81</xdr:col>
      <xdr:colOff>101600</xdr:colOff>
      <xdr:row>37</xdr:row>
      <xdr:rowOff>46391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62918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163561</xdr:rowOff>
    </xdr:from>
    <xdr:to>
      <xdr:col>76</xdr:col>
      <xdr:colOff>165100</xdr:colOff>
      <xdr:row>37</xdr:row>
      <xdr:rowOff>93711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110238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615</xdr:rowOff>
    </xdr:from>
    <xdr:to>
      <xdr:col>72</xdr:col>
      <xdr:colOff>38100</xdr:colOff>
      <xdr:row>37</xdr:row>
      <xdr:rowOff>102215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118742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81402</xdr:rowOff>
    </xdr:from>
    <xdr:to>
      <xdr:col>67</xdr:col>
      <xdr:colOff>101600</xdr:colOff>
      <xdr:row>38</xdr:row>
      <xdr:rowOff>11552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50007</xdr:rowOff>
    </xdr:from>
    <xdr:to>
      <xdr:col>85</xdr:col>
      <xdr:colOff>127000</xdr:colOff>
      <xdr:row>57</xdr:row>
      <xdr:rowOff>103532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22657"/>
          <a:ext cx="8382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50007</xdr:rowOff>
    </xdr:from>
    <xdr:to>
      <xdr:col>81</xdr:col>
      <xdr:colOff>50800</xdr:colOff>
      <xdr:row>58</xdr:row>
      <xdr:rowOff>97572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22657"/>
          <a:ext cx="889000" cy="2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49256</xdr:rowOff>
    </xdr:from>
    <xdr:to>
      <xdr:col>76</xdr:col>
      <xdr:colOff>114300</xdr:colOff>
      <xdr:row>58</xdr:row>
      <xdr:rowOff>97572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3356"/>
          <a:ext cx="88900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49256</xdr:rowOff>
    </xdr:from>
    <xdr:to>
      <xdr:col>71</xdr:col>
      <xdr:colOff>177800</xdr:colOff>
      <xdr:row>58</xdr:row>
      <xdr:rowOff>109672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33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52732</xdr:rowOff>
    </xdr:from>
    <xdr:to>
      <xdr:col>85</xdr:col>
      <xdr:colOff>177800</xdr:colOff>
      <xdr:row>57</xdr:row>
      <xdr:rowOff>154332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31159</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170657</xdr:rowOff>
    </xdr:from>
    <xdr:to>
      <xdr:col>81</xdr:col>
      <xdr:colOff>101600</xdr:colOff>
      <xdr:row>57</xdr:row>
      <xdr:rowOff>100807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91934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46772</xdr:rowOff>
    </xdr:from>
    <xdr:to>
      <xdr:col>76</xdr:col>
      <xdr:colOff>165100</xdr:colOff>
      <xdr:row>58</xdr:row>
      <xdr:rowOff>148372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139499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169906</xdr:rowOff>
    </xdr:from>
    <xdr:to>
      <xdr:col>72</xdr:col>
      <xdr:colOff>38100</xdr:colOff>
      <xdr:row>58</xdr:row>
      <xdr:rowOff>100056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91183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58872</xdr:rowOff>
    </xdr:from>
    <xdr:to>
      <xdr:col>67</xdr:col>
      <xdr:colOff>101600</xdr:colOff>
      <xdr:row>58</xdr:row>
      <xdr:rowOff>160472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151599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75171</xdr:rowOff>
    </xdr:from>
    <xdr:to>
      <xdr:col>85</xdr:col>
      <xdr:colOff>127000</xdr:colOff>
      <xdr:row>97</xdr:row>
      <xdr:rowOff>77508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05821"/>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74676</xdr:rowOff>
    </xdr:from>
    <xdr:to>
      <xdr:col>81</xdr:col>
      <xdr:colOff>50800</xdr:colOff>
      <xdr:row>97</xdr:row>
      <xdr:rowOff>77508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05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71501</xdr:rowOff>
    </xdr:from>
    <xdr:to>
      <xdr:col>76</xdr:col>
      <xdr:colOff>114300</xdr:colOff>
      <xdr:row>97</xdr:row>
      <xdr:rowOff>74676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0215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67704</xdr:rowOff>
    </xdr:from>
    <xdr:to>
      <xdr:col>71</xdr:col>
      <xdr:colOff>177800</xdr:colOff>
      <xdr:row>97</xdr:row>
      <xdr:rowOff>71501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98354"/>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24371</xdr:rowOff>
    </xdr:from>
    <xdr:to>
      <xdr:col>85</xdr:col>
      <xdr:colOff>177800</xdr:colOff>
      <xdr:row>97</xdr:row>
      <xdr:rowOff>125971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2798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26708</xdr:rowOff>
    </xdr:from>
    <xdr:to>
      <xdr:col>81</xdr:col>
      <xdr:colOff>101600</xdr:colOff>
      <xdr:row>97</xdr:row>
      <xdr:rowOff>128308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23876</xdr:rowOff>
    </xdr:from>
    <xdr:to>
      <xdr:col>76</xdr:col>
      <xdr:colOff>165100</xdr:colOff>
      <xdr:row>97</xdr:row>
      <xdr:rowOff>125476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116603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20701</xdr:rowOff>
    </xdr:from>
    <xdr:to>
      <xdr:col>72</xdr:col>
      <xdr:colOff>38100</xdr:colOff>
      <xdr:row>97</xdr:row>
      <xdr:rowOff>122301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16904</xdr:rowOff>
    </xdr:from>
    <xdr:to>
      <xdr:col>67</xdr:col>
      <xdr:colOff>101600</xdr:colOff>
      <xdr:row>97</xdr:row>
      <xdr:rowOff>118504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109631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歳出決算総額は、住民一人当たり３７０，５７１円（前年比較△７２，５０９円）となっている。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類似団体と比較すると一人当たりコストが低い状況となっているが、前年度と比較すると住民一人当たり６２，３４７円（前年比較△９０，７７２円）と大幅に減額となっている。主な要因は、新型コロナウイルス感染症対策である特別定額給付金が終了したこと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類似団体と比較すると一人当たりコストが低い状況となっているが、前年度と比較すると住民一人当たり１５５，２４２円（前年比較＋２０，８６３円）となっている。主な要因は、新型コロナウイルス感染症対策である子育て世帯臨時特別給付金給付経費や住民税非課税世帯等臨時特別給付金給付経費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と比較すると一人当たりコストが低い状況となっているが、前年度と比較すると住民一人当たり２７，０７１円（前年比較＋７，４８８円）となっている。主な要因は、新型コロナウイルスワクチン接種実施経費や新型コロナウイルスワクチン接種体制確保経費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大幅な増減については、新型コロナウイルス感染症対策による影響が大きいが、依然として、本市は高齢化の進行が他団体より急速であるため、特に社会保障経費等の増大が見込まれる。 対策としては、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づくり・介護予防の取り組みや地域包括ケアシステムの構築、生活困窮者・障害者の自立に向けた施策等を積極的に推進するとともに、給付の適正化や各種給付への独自加算の見直し等を進めていく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抑制を図っていく。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令和３年度の実質収支については、翌年度に繰り越すべき財源が増えたものの、歳入歳出差引が増えたことから、前年度と比較すると約１億１，６００万円の黒字となった。実質単年度収支については、基金への積立額が基金からの取崩し額を上回ったことから、約３億３，４００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財政調整基金残高については、決算剰余金を中心に積み立てるとともに、最低水準の取り崩しに努めており、令和３年度末時点においては前年度末から約３億８，５００万円の増額となり、標準財政規模比で２．１２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今後も、歳入では２つの土地区画整理事業において保留地の売却を進めるなど財源の確保を図り、歳出では事業の選択と集中による、一層の効率化を図ることにより健全な財政運営に努めていく。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令和３年度の元利償還金等は、前年度に比べ約２，７００万円増加している。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元利償還金については、臨時財政対策債（</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）や防災行政無線デジタル化事業（</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）などの起債の元金償還が開始したことから、前年度に比べ約１，６００万円増加した。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また、準元利償還金については、一部事務組合が起こした地方債の元利償還金に対する負担金が、埼玉西部環境保全組合の公債費部分が増えたことなどから、前年度に比べ約１，１００万円増加した。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控除要因である特定財源については、一本松及び若葉駅西口土地区画整理事業特別会計の市債の額が増加したことなどから、前年度に比べ２，６００万円増加した。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これらのことから、実質公債費比率の分子については前年度に比べ２，６００万円増加している。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満期一括償還に係る積立なし。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令和３年度の将来負担額は、前年度に比べ約７億６，２００万円増加している。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組合負担等見込額については、令和３年度に埼玉西部環境保全組合で約２５億の借入（（仮称）鳩山新ごみ焼却施設建設事業・本省繰越分）があったことにより約１１億２，１００万円大幅に増加している。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このことから、将来負担比率の分子としては、前年度と比較し１９億２，７００万円減少している。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個別利用実施計画に位置付けのある大規模事業などに備えた「公共施設保全基金」の増や、財源調整の結果「財政調整基金」の増などにより、基金全体としては約１４億４，１００万円の増額となった。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平均を目安に積み立てることとしており、新型コロナウイルス感染症に加えて、地震など、危機的状況が重なった場合においても、機動的な財政出動が図れるよう、計画的に基金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市民協働推進基金：市民協働の推進を図る。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給排水設備更新工事に要する経費に充当するため、４，８００万円の取り崩しを行ったものの、個別利用実施計画に位置付けのある大規模事業などに備えるため約７億３，２００万円積み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都市施設整備基金：都市計画道路・共栄鶴ヶ丘線の整備など、今後の都市基盤整備に備えるため約３億５，３００万円積立てたことから増となった。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公共施設保全基金：個別利用実施計画に基づき施設の老朽化対策及び緊急的な公共施設修繕に向けた積み立てを行う。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都市施設整備基金：都市計画道路の整備や区画整理事業、個別利用実施計画の事業などの大規模事業に備えるため積み立てを行う。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寄附によるまちづくり基金：令和４年度についてもふるさと納税寄附金の受入額の積み立てを行う。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６億１，７００万円を取り崩した。一方、積立については、補正予算にて繰越金などの発生や財源調整に対応した結果、最終的には約１０億３０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こうしたことから、財政調整基金の残高は約３億８，５００万円の増となった。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県内平均を目安に積み立てることとしており、新型コロナウイルス感染症に加えて、地震など、危機的状況が重なった場合においても、機動的な財政出動が図れるよう、計画的に基金残高を確保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E2E833-7013-4632-AA31-88E9BE4A0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4E0B0F-FE63-4C5C-9348-3E20D729E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BD4CA01-AEFA-4CA4-95BD-E2A0370E06D9}"/>
            </a:ext>
          </a:extLst>
        </xdr:cNvPr>
        <xdr:cNvSpPr/>
      </xdr:nvSpPr>
      <xdr:spPr>
        <a:xfrm>
          <a:off x="138493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C1DE804-B7AA-4AA4-B9AF-B8137723847C}"/>
            </a:ext>
          </a:extLst>
        </xdr:cNvPr>
        <xdr:cNvSpPr/>
      </xdr:nvSpPr>
      <xdr:spPr>
        <a:xfrm>
          <a:off x="152971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E036456-6F20-47A5-919C-2A3157277D26}"/>
            </a:ext>
          </a:extLst>
        </xdr:cNvPr>
        <xdr:cNvSpPr/>
      </xdr:nvSpPr>
      <xdr:spPr>
        <a:xfrm>
          <a:off x="167449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B88A660-739D-4DDC-BCCC-9A838B3A0805}"/>
            </a:ext>
          </a:extLst>
        </xdr:cNvPr>
        <xdr:cNvSpPr/>
      </xdr:nvSpPr>
      <xdr:spPr>
        <a:xfrm>
          <a:off x="18192750" y="8972550"/>
          <a:ext cx="14478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5682674-1911-43B4-A059-0B20D610F5F5}"/>
            </a:ext>
          </a:extLst>
        </xdr:cNvPr>
        <xdr:cNvSpPr/>
      </xdr:nvSpPr>
      <xdr:spPr>
        <a:xfrm>
          <a:off x="138493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9F9AF9B-28F0-420D-92CD-D6F9052BD62B}"/>
            </a:ext>
          </a:extLst>
        </xdr:cNvPr>
        <xdr:cNvSpPr/>
      </xdr:nvSpPr>
      <xdr:spPr>
        <a:xfrm>
          <a:off x="152971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753B8F7B-BD89-408D-AA93-B387A17A919A}"/>
            </a:ext>
          </a:extLst>
        </xdr:cNvPr>
        <xdr:cNvSpPr/>
      </xdr:nvSpPr>
      <xdr:spPr>
        <a:xfrm>
          <a:off x="167449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186524D-0CBF-48A6-847A-01D1045BA1B0}"/>
            </a:ext>
          </a:extLst>
        </xdr:cNvPr>
        <xdr:cNvSpPr/>
      </xdr:nvSpPr>
      <xdr:spPr>
        <a:xfrm>
          <a:off x="18192750" y="12592050"/>
          <a:ext cx="14478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B6DCA36-94C4-4949-8962-B2544C5CE14A}"/>
            </a:ext>
          </a:extLst>
        </xdr:cNvPr>
        <xdr:cNvSpPr/>
      </xdr:nvSpPr>
      <xdr:spPr>
        <a:xfrm>
          <a:off x="360362" y="68262"/>
          <a:ext cx="12042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046EC86-DC2F-454E-9F4C-C8692E3811EF}"/>
            </a:ext>
          </a:extLst>
        </xdr:cNvPr>
        <xdr:cNvSpPr/>
      </xdr:nvSpPr>
      <xdr:spPr>
        <a:xfrm>
          <a:off x="16182975" y="190500"/>
          <a:ext cx="3744912"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3C29962-8466-4648-9624-929DD595817C}"/>
            </a:ext>
          </a:extLst>
        </xdr:cNvPr>
        <xdr:cNvSpPr/>
      </xdr:nvSpPr>
      <xdr:spPr>
        <a:xfrm>
          <a:off x="16203612" y="220662"/>
          <a:ext cx="3705225"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4A42350-6F4C-4464-9294-C79577D5E2B1}"/>
            </a:ext>
          </a:extLst>
        </xdr:cNvPr>
        <xdr:cNvSpPr/>
      </xdr:nvSpPr>
      <xdr:spPr>
        <a:xfrm>
          <a:off x="16229012" y="246062"/>
          <a:ext cx="3648075" cy="4397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CF913DA-AC1A-4921-AE02-AC50417323F8}"/>
            </a:ext>
          </a:extLst>
        </xdr:cNvPr>
        <xdr:cNvSpPr/>
      </xdr:nvSpPr>
      <xdr:spPr>
        <a:xfrm>
          <a:off x="13527087" y="190500"/>
          <a:ext cx="2522538" cy="56356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E1334FDE-D1A8-449C-A55A-CFA80298AE77}"/>
            </a:ext>
          </a:extLst>
        </xdr:cNvPr>
        <xdr:cNvSpPr/>
      </xdr:nvSpPr>
      <xdr:spPr>
        <a:xfrm>
          <a:off x="13552487" y="220662"/>
          <a:ext cx="2478088" cy="5032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21A5933-86FB-4F67-828A-1CC08584ED11}"/>
            </a:ext>
          </a:extLst>
        </xdr:cNvPr>
        <xdr:cNvSpPr/>
      </xdr:nvSpPr>
      <xdr:spPr>
        <a:xfrm>
          <a:off x="13573125" y="246062"/>
          <a:ext cx="2439987"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83F3D5F-5BD7-42DD-9692-762A0B6BD4F9}"/>
            </a:ext>
          </a:extLst>
        </xdr:cNvPr>
        <xdr:cNvSpPr/>
      </xdr:nvSpPr>
      <xdr:spPr>
        <a:xfrm>
          <a:off x="458787" y="893762"/>
          <a:ext cx="9591675" cy="169703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EB138E01-BF96-4052-AB51-92E279140DF4}"/>
            </a:ext>
          </a:extLst>
        </xdr:cNvPr>
        <xdr:cNvSpPr/>
      </xdr:nvSpPr>
      <xdr:spPr>
        <a:xfrm>
          <a:off x="581025" y="925512"/>
          <a:ext cx="1325562"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DD3D14C1-4A01-4651-AA19-ACF561CF0F2F}"/>
            </a:ext>
          </a:extLst>
        </xdr:cNvPr>
        <xdr:cNvSpPr/>
      </xdr:nvSpPr>
      <xdr:spPr>
        <a:xfrm>
          <a:off x="1847850" y="925512"/>
          <a:ext cx="126682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477137F-C4C5-41D3-9473-43006F16715E}"/>
            </a:ext>
          </a:extLst>
        </xdr:cNvPr>
        <xdr:cNvSpPr/>
      </xdr:nvSpPr>
      <xdr:spPr>
        <a:xfrm>
          <a:off x="3114675" y="925512"/>
          <a:ext cx="14478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9A77FD9-31F1-4041-AE4E-FAB171286ED6}"/>
            </a:ext>
          </a:extLst>
        </xdr:cNvPr>
        <xdr:cNvSpPr/>
      </xdr:nvSpPr>
      <xdr:spPr>
        <a:xfrm>
          <a:off x="4562475" y="944562"/>
          <a:ext cx="1931987"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03C3650-4605-4948-8989-B204F7141035}"/>
            </a:ext>
          </a:extLst>
        </xdr:cNvPr>
        <xdr:cNvSpPr/>
      </xdr:nvSpPr>
      <xdr:spPr>
        <a:xfrm>
          <a:off x="6494462" y="944562"/>
          <a:ext cx="1203325"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B3554B0-E8DF-428D-AFED-B5D822A89B3D}"/>
            </a:ext>
          </a:extLst>
        </xdr:cNvPr>
        <xdr:cNvSpPr/>
      </xdr:nvSpPr>
      <xdr:spPr>
        <a:xfrm>
          <a:off x="7761287" y="952500"/>
          <a:ext cx="601663" cy="9064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D16E467-DA99-497B-83B5-A402060E078E}"/>
            </a:ext>
          </a:extLst>
        </xdr:cNvPr>
        <xdr:cNvSpPr/>
      </xdr:nvSpPr>
      <xdr:spPr>
        <a:xfrm>
          <a:off x="4562475" y="1685925"/>
          <a:ext cx="1931987"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3D45220-9DB4-4849-B628-00E308828CEA}"/>
            </a:ext>
          </a:extLst>
        </xdr:cNvPr>
        <xdr:cNvSpPr/>
      </xdr:nvSpPr>
      <xdr:spPr>
        <a:xfrm>
          <a:off x="6553200" y="1685925"/>
          <a:ext cx="3497262"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59F9ED6-24D5-4350-95D9-7FD78B9C66C6}"/>
            </a:ext>
          </a:extLst>
        </xdr:cNvPr>
        <xdr:cNvSpPr/>
      </xdr:nvSpPr>
      <xdr:spPr>
        <a:xfrm>
          <a:off x="10526712" y="893762"/>
          <a:ext cx="14478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833EFE8-8C9E-42D9-9D06-11D6E4FFDA8B}"/>
            </a:ext>
          </a:extLst>
        </xdr:cNvPr>
        <xdr:cNvSpPr/>
      </xdr:nvSpPr>
      <xdr:spPr>
        <a:xfrm>
          <a:off x="10772775" y="952500"/>
          <a:ext cx="1266825"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955A3CF-5BF9-419A-959A-BB3916C708F0}"/>
            </a:ext>
          </a:extLst>
        </xdr:cNvPr>
        <xdr:cNvSpPr/>
      </xdr:nvSpPr>
      <xdr:spPr>
        <a:xfrm>
          <a:off x="10772775" y="1219200"/>
          <a:ext cx="1266825" cy="4968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D434BAE-3532-4FE9-865A-B2596FB10B2D}"/>
            </a:ext>
          </a:extLst>
        </xdr:cNvPr>
        <xdr:cNvSpPr/>
      </xdr:nvSpPr>
      <xdr:spPr>
        <a:xfrm>
          <a:off x="10772775" y="1543050"/>
          <a:ext cx="13890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FC79F1C-F76B-4C8E-AFA6-64C61470DBAE}"/>
            </a:ext>
          </a:extLst>
        </xdr:cNvPr>
        <xdr:cNvCxnSpPr/>
      </xdr:nvCxnSpPr>
      <xdr:spPr>
        <a:xfrm flipH="1">
          <a:off x="10599737" y="1046162"/>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75EBE08-970C-4FA1-BB64-EA8D404DA404}"/>
            </a:ext>
          </a:extLst>
        </xdr:cNvPr>
        <xdr:cNvSpPr/>
      </xdr:nvSpPr>
      <xdr:spPr>
        <a:xfrm>
          <a:off x="10648950" y="100806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D1319491-2929-445B-BFBB-65CC5EB3D585}"/>
            </a:ext>
          </a:extLst>
        </xdr:cNvPr>
        <xdr:cNvSpPr/>
      </xdr:nvSpPr>
      <xdr:spPr>
        <a:xfrm>
          <a:off x="10648950" y="1312862"/>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4B8A686-D9ED-443B-9589-F004135FACF6}"/>
            </a:ext>
          </a:extLst>
        </xdr:cNvPr>
        <xdr:cNvCxnSpPr/>
      </xdr:nvCxnSpPr>
      <xdr:spPr>
        <a:xfrm>
          <a:off x="10698162"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005833D-C5F9-431F-9BA7-57E12DE02F07}"/>
            </a:ext>
          </a:extLst>
        </xdr:cNvPr>
        <xdr:cNvCxnSpPr/>
      </xdr:nvCxnSpPr>
      <xdr:spPr>
        <a:xfrm>
          <a:off x="10618787" y="15430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69F12C1-ADDF-4297-B856-4BE0C7A70818}"/>
            </a:ext>
          </a:extLst>
        </xdr:cNvPr>
        <xdr:cNvCxnSpPr/>
      </xdr:nvCxnSpPr>
      <xdr:spPr>
        <a:xfrm flipV="1">
          <a:off x="10698162" y="17716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9EEE717-44AB-4F64-B9A4-2BD4690BE185}"/>
            </a:ext>
          </a:extLst>
        </xdr:cNvPr>
        <xdr:cNvCxnSpPr/>
      </xdr:nvCxnSpPr>
      <xdr:spPr>
        <a:xfrm>
          <a:off x="10618787"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9119B91-92D5-4198-BE35-C75745CDF423}"/>
            </a:ext>
          </a:extLst>
        </xdr:cNvPr>
        <xdr:cNvSpPr txBox="1"/>
      </xdr:nvSpPr>
      <xdr:spPr>
        <a:xfrm>
          <a:off x="419100" y="268763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C1325B1A-EBC9-4550-B91F-0E4AF91F183D}"/>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CFBA227-9978-4C9C-B436-BD8B4CEBC2D3}"/>
            </a:ext>
          </a:extLst>
        </xdr:cNvPr>
        <xdr:cNvSpPr txBox="1"/>
      </xdr:nvSpPr>
      <xdr:spPr>
        <a:xfrm>
          <a:off x="419100" y="3141662"/>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F4B047BA-905A-4F3E-95D8-4C77CFD6F937}"/>
            </a:ext>
          </a:extLst>
        </xdr:cNvPr>
        <xdr:cNvSpPr txBox="1"/>
      </xdr:nvSpPr>
      <xdr:spPr>
        <a:xfrm>
          <a:off x="419100" y="3373437"/>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995AE0BE-7F81-42DA-B126-694E97E8B317}"/>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6106AC9C-4E48-4651-B3F6-D8A5C8AA5294}"/>
            </a:ext>
          </a:extLst>
        </xdr:cNvPr>
        <xdr:cNvSpPr/>
      </xdr:nvSpPr>
      <xdr:spPr>
        <a:xfrm>
          <a:off x="1208087" y="4097337"/>
          <a:ext cx="4032250"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4236E2BD-8B5E-4CDE-8605-FE57E419BD94}"/>
            </a:ext>
          </a:extLst>
        </xdr:cNvPr>
        <xdr:cNvSpPr/>
      </xdr:nvSpPr>
      <xdr:spPr>
        <a:xfrm>
          <a:off x="1895651" y="4467479"/>
          <a:ext cx="164747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8B42B65-3EED-42AD-A5DA-D6DBC0899292}"/>
            </a:ext>
          </a:extLst>
        </xdr:cNvPr>
        <xdr:cNvSpPr/>
      </xdr:nvSpPr>
      <xdr:spPr>
        <a:xfrm>
          <a:off x="3636639" y="4446046"/>
          <a:ext cx="811858"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33F751E6-975A-48BE-B8CD-7E8C427C98C2}"/>
            </a:ext>
          </a:extLst>
        </xdr:cNvPr>
        <xdr:cNvSpPr/>
      </xdr:nvSpPr>
      <xdr:spPr>
        <a:xfrm>
          <a:off x="51895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7EBC8DA-8FA4-4959-883F-953C9E2AD757}"/>
            </a:ext>
          </a:extLst>
        </xdr:cNvPr>
        <xdr:cNvSpPr/>
      </xdr:nvSpPr>
      <xdr:spPr>
        <a:xfrm>
          <a:off x="51895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1B01E2A-57A6-4E8A-BA1B-6E705995538F}"/>
            </a:ext>
          </a:extLst>
        </xdr:cNvPr>
        <xdr:cNvSpPr/>
      </xdr:nvSpPr>
      <xdr:spPr>
        <a:xfrm>
          <a:off x="66373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1252F5-4CE8-4332-9E94-22E5060ECA0C}"/>
            </a:ext>
          </a:extLst>
        </xdr:cNvPr>
        <xdr:cNvSpPr/>
      </xdr:nvSpPr>
      <xdr:spPr>
        <a:xfrm>
          <a:off x="66373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5F93F8B-1434-4AFE-A50F-CFAB33204873}"/>
            </a:ext>
          </a:extLst>
        </xdr:cNvPr>
        <xdr:cNvSpPr/>
      </xdr:nvSpPr>
      <xdr:spPr>
        <a:xfrm>
          <a:off x="82121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17FAA17-0B74-492B-9FF9-0DB3F1AE6D42}"/>
            </a:ext>
          </a:extLst>
        </xdr:cNvPr>
        <xdr:cNvSpPr/>
      </xdr:nvSpPr>
      <xdr:spPr>
        <a:xfrm>
          <a:off x="82121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54CF578-CB55-42E9-8662-652D807E8AA0}"/>
            </a:ext>
          </a:extLst>
        </xdr:cNvPr>
        <xdr:cNvSpPr/>
      </xdr:nvSpPr>
      <xdr:spPr>
        <a:xfrm>
          <a:off x="1208087" y="4772025"/>
          <a:ext cx="4032250"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9A0AE88C-384B-4422-A993-D79A258FEBAD}"/>
            </a:ext>
          </a:extLst>
        </xdr:cNvPr>
        <xdr:cNvSpPr/>
      </xdr:nvSpPr>
      <xdr:spPr>
        <a:xfrm>
          <a:off x="5497512"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D8A31D8-DFEF-4E9E-A758-062FED9469EA}"/>
            </a:ext>
          </a:extLst>
        </xdr:cNvPr>
        <xdr:cNvSpPr/>
      </xdr:nvSpPr>
      <xdr:spPr>
        <a:xfrm>
          <a:off x="5497512"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7C39D655-9018-4D97-BAF0-BDA292542B55}"/>
            </a:ext>
          </a:extLst>
        </xdr:cNvPr>
        <xdr:cNvSpPr txBox="1"/>
      </xdr:nvSpPr>
      <xdr:spPr>
        <a:xfrm>
          <a:off x="5564187" y="5049837"/>
          <a:ext cx="43307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本市においては、昭和５２年度から昭和６１年度にかけて小学校６校、中学校４校を建設するなど、人口急増期に多くの公共施設を建設した経緯があり、老朽化が進んでいる。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また、老朽化の進んだ道路については、更新工事ではなく舗装修繕を中心とした長寿命化を図っている。これらの理由により、有形固定資産減価償却率は類似団体と比べ高い数値となっている。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8F68C40-4C36-450C-8515-409776E2EB11}"/>
            </a:ext>
          </a:extLst>
        </xdr:cNvPr>
        <xdr:cNvSpPr txBox="1"/>
      </xdr:nvSpPr>
      <xdr:spPr>
        <a:xfrm>
          <a:off x="1179512"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5EB7323-EE6C-460A-ABDE-C8ACAA4C9B0E}"/>
            </a:ext>
          </a:extLst>
        </xdr:cNvPr>
        <xdr:cNvCxnSpPr/>
      </xdr:nvCxnSpPr>
      <xdr:spPr>
        <a:xfrm>
          <a:off x="1208087" y="6811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EBFBBBEF-F378-4C00-BEBD-297467D079ED}"/>
            </a:ext>
          </a:extLst>
        </xdr:cNvPr>
        <xdr:cNvSpPr txBox="1"/>
      </xdr:nvSpPr>
      <xdr:spPr>
        <a:xfrm>
          <a:off x="762473"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2CD500E5-9D34-4B9A-84D7-ABE71F1678B6}"/>
            </a:ext>
          </a:extLst>
        </xdr:cNvPr>
        <xdr:cNvCxnSpPr/>
      </xdr:nvCxnSpPr>
      <xdr:spPr>
        <a:xfrm>
          <a:off x="1208087" y="6561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A7814DB1-8F7C-45AC-B714-AFEE7A8E2715}"/>
            </a:ext>
          </a:extLst>
        </xdr:cNvPr>
        <xdr:cNvSpPr txBox="1"/>
      </xdr:nvSpPr>
      <xdr:spPr>
        <a:xfrm>
          <a:off x="809006" y="64768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C2352872-F178-416E-960E-41031EE4985D}"/>
            </a:ext>
          </a:extLst>
        </xdr:cNvPr>
        <xdr:cNvCxnSpPr/>
      </xdr:nvCxnSpPr>
      <xdr:spPr>
        <a:xfrm>
          <a:off x="1208087" y="630555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3B696521-3CC2-4441-B978-6C25F7AA5C2C}"/>
            </a:ext>
          </a:extLst>
        </xdr:cNvPr>
        <xdr:cNvSpPr txBox="1"/>
      </xdr:nvSpPr>
      <xdr:spPr>
        <a:xfrm>
          <a:off x="809006" y="6211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83236871-A6BF-4489-8FE8-89CB3D6CCCBE}"/>
            </a:ext>
          </a:extLst>
        </xdr:cNvPr>
        <xdr:cNvCxnSpPr/>
      </xdr:nvCxnSpPr>
      <xdr:spPr>
        <a:xfrm>
          <a:off x="1208087" y="6049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09A5CFB7-723E-43BF-AA36-7F93A9A48693}"/>
            </a:ext>
          </a:extLst>
        </xdr:cNvPr>
        <xdr:cNvSpPr txBox="1"/>
      </xdr:nvSpPr>
      <xdr:spPr>
        <a:xfrm>
          <a:off x="809006" y="5960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036FF1E-D213-4756-BF20-F980D4E0C212}"/>
            </a:ext>
          </a:extLst>
        </xdr:cNvPr>
        <xdr:cNvCxnSpPr/>
      </xdr:nvCxnSpPr>
      <xdr:spPr>
        <a:xfrm>
          <a:off x="1208087" y="579913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720AD32-BDD1-4896-8207-446C9D7F69FF}"/>
            </a:ext>
          </a:extLst>
        </xdr:cNvPr>
        <xdr:cNvSpPr txBox="1"/>
      </xdr:nvSpPr>
      <xdr:spPr>
        <a:xfrm>
          <a:off x="809006" y="5705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F0855535-6E92-408E-91BC-C71583A13A02}"/>
            </a:ext>
          </a:extLst>
        </xdr:cNvPr>
        <xdr:cNvCxnSpPr/>
      </xdr:nvCxnSpPr>
      <xdr:spPr>
        <a:xfrm>
          <a:off x="1208087" y="5534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A97D59C6-DFCE-4C17-8130-D9E5ED850595}"/>
            </a:ext>
          </a:extLst>
        </xdr:cNvPr>
        <xdr:cNvSpPr txBox="1"/>
      </xdr:nvSpPr>
      <xdr:spPr>
        <a:xfrm>
          <a:off x="809006" y="5449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3A9C26CD-5715-44D0-AA75-19E7E0AF7745}"/>
            </a:ext>
          </a:extLst>
        </xdr:cNvPr>
        <xdr:cNvCxnSpPr/>
      </xdr:nvCxnSpPr>
      <xdr:spPr>
        <a:xfrm>
          <a:off x="1208087" y="528796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1D95EB8E-0ED6-47F5-A6C3-AC9D31916091}"/>
            </a:ext>
          </a:extLst>
        </xdr:cNvPr>
        <xdr:cNvSpPr txBox="1"/>
      </xdr:nvSpPr>
      <xdr:spPr>
        <a:xfrm>
          <a:off x="809006" y="5189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501AF9D7-41ED-42E7-9FD8-1C430F3C87E0}"/>
            </a:ext>
          </a:extLst>
        </xdr:cNvPr>
        <xdr:cNvCxnSpPr/>
      </xdr:nvCxnSpPr>
      <xdr:spPr>
        <a:xfrm>
          <a:off x="1208087" y="502761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BAA219EF-8CFC-4054-BA4B-1D25010E628F}"/>
            </a:ext>
          </a:extLst>
        </xdr:cNvPr>
        <xdr:cNvSpPr txBox="1"/>
      </xdr:nvSpPr>
      <xdr:spPr>
        <a:xfrm>
          <a:off x="809006" y="4943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06899D8-1DA4-4316-B002-9C10225BF6BE}"/>
            </a:ext>
          </a:extLst>
        </xdr:cNvPr>
        <xdr:cNvCxnSpPr/>
      </xdr:nvCxnSpPr>
      <xdr:spPr>
        <a:xfrm>
          <a:off x="1208087" y="477202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2E89E40-3B3A-4FBB-8C2E-6FDF8E7F9FA5}"/>
            </a:ext>
          </a:extLst>
        </xdr:cNvPr>
        <xdr:cNvSpPr txBox="1"/>
      </xdr:nvSpPr>
      <xdr:spPr>
        <a:xfrm>
          <a:off x="809006" y="4687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BCB3FA6-C22B-4C3A-B658-C0C6FBB20B93}"/>
            </a:ext>
          </a:extLst>
        </xdr:cNvPr>
        <xdr:cNvSpPr/>
      </xdr:nvSpPr>
      <xdr:spPr>
        <a:xfrm>
          <a:off x="1208087" y="4772025"/>
          <a:ext cx="4032250"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a:extLst>
            <a:ext uri="{FF2B5EF4-FFF2-40B4-BE49-F238E27FC236}">
              <a16:creationId xmlns:a16="http://schemas.microsoft.com/office/drawing/2014/main" id="{8C75F2E9-EF03-4E13-8311-138F54E4D312}"/>
            </a:ext>
          </a:extLst>
        </xdr:cNvPr>
        <xdr:cNvCxnSpPr/>
      </xdr:nvCxnSpPr>
      <xdr:spPr>
        <a:xfrm flipV="1">
          <a:off x="4522470" y="5114608"/>
          <a:ext cx="1270" cy="127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a:extLst>
            <a:ext uri="{FF2B5EF4-FFF2-40B4-BE49-F238E27FC236}">
              <a16:creationId xmlns:a16="http://schemas.microsoft.com/office/drawing/2014/main" id="{84FFF9BD-1339-46B1-AE4C-59FBF98AB25E}"/>
            </a:ext>
          </a:extLst>
        </xdr:cNvPr>
        <xdr:cNvSpPr txBox="1"/>
      </xdr:nvSpPr>
      <xdr:spPr>
        <a:xfrm>
          <a:off x="4579937" y="638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a:extLst>
            <a:ext uri="{FF2B5EF4-FFF2-40B4-BE49-F238E27FC236}">
              <a16:creationId xmlns:a16="http://schemas.microsoft.com/office/drawing/2014/main" id="{791825B8-4342-42AA-97DF-24FFDCA4E8C5}"/>
            </a:ext>
          </a:extLst>
        </xdr:cNvPr>
        <xdr:cNvCxnSpPr/>
      </xdr:nvCxnSpPr>
      <xdr:spPr>
        <a:xfrm>
          <a:off x="4440237" y="63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a:extLst>
            <a:ext uri="{FF2B5EF4-FFF2-40B4-BE49-F238E27FC236}">
              <a16:creationId xmlns:a16="http://schemas.microsoft.com/office/drawing/2014/main" id="{B8521E4F-1D04-44ED-8742-51FADF4F14E4}"/>
            </a:ext>
          </a:extLst>
        </xdr:cNvPr>
        <xdr:cNvSpPr txBox="1"/>
      </xdr:nvSpPr>
      <xdr:spPr>
        <a:xfrm>
          <a:off x="4579937" y="49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a:extLst>
            <a:ext uri="{FF2B5EF4-FFF2-40B4-BE49-F238E27FC236}">
              <a16:creationId xmlns:a16="http://schemas.microsoft.com/office/drawing/2014/main" id="{AD02B08D-1F8E-4B9E-8199-207B5F337B8C}"/>
            </a:ext>
          </a:extLst>
        </xdr:cNvPr>
        <xdr:cNvCxnSpPr/>
      </xdr:nvCxnSpPr>
      <xdr:spPr>
        <a:xfrm>
          <a:off x="4440237" y="511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2" name="有形固定資産減価償却率平均値テキスト">
          <a:extLst>
            <a:ext uri="{FF2B5EF4-FFF2-40B4-BE49-F238E27FC236}">
              <a16:creationId xmlns:a16="http://schemas.microsoft.com/office/drawing/2014/main" id="{75216A74-9117-4381-8C82-F475099BACE1}"/>
            </a:ext>
          </a:extLst>
        </xdr:cNvPr>
        <xdr:cNvSpPr txBox="1"/>
      </xdr:nvSpPr>
      <xdr:spPr>
        <a:xfrm>
          <a:off x="4579937" y="5686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a:extLst>
            <a:ext uri="{FF2B5EF4-FFF2-40B4-BE49-F238E27FC236}">
              <a16:creationId xmlns:a16="http://schemas.microsoft.com/office/drawing/2014/main" id="{4C0779C3-B4BB-4B2B-A5F0-2CFCA84B077E}"/>
            </a:ext>
          </a:extLst>
        </xdr:cNvPr>
        <xdr:cNvSpPr/>
      </xdr:nvSpPr>
      <xdr:spPr>
        <a:xfrm>
          <a:off x="4478337" y="582993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a:extLst>
            <a:ext uri="{FF2B5EF4-FFF2-40B4-BE49-F238E27FC236}">
              <a16:creationId xmlns:a16="http://schemas.microsoft.com/office/drawing/2014/main" id="{811DD889-1D8D-4462-BE2B-A3994D422AAA}"/>
            </a:ext>
          </a:extLst>
        </xdr:cNvPr>
        <xdr:cNvSpPr/>
      </xdr:nvSpPr>
      <xdr:spPr>
        <a:xfrm>
          <a:off x="3800475" y="5827236"/>
          <a:ext cx="96837"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a:extLst>
            <a:ext uri="{FF2B5EF4-FFF2-40B4-BE49-F238E27FC236}">
              <a16:creationId xmlns:a16="http://schemas.microsoft.com/office/drawing/2014/main" id="{A025AE52-32C0-4591-9D50-DCEEEA65F260}"/>
            </a:ext>
          </a:extLst>
        </xdr:cNvPr>
        <xdr:cNvSpPr/>
      </xdr:nvSpPr>
      <xdr:spPr>
        <a:xfrm>
          <a:off x="3076575" y="5784056"/>
          <a:ext cx="96837"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a:extLst>
            <a:ext uri="{FF2B5EF4-FFF2-40B4-BE49-F238E27FC236}">
              <a16:creationId xmlns:a16="http://schemas.microsoft.com/office/drawing/2014/main" id="{4409EBD4-8382-4EF7-8556-CA9D61A4DAA5}"/>
            </a:ext>
          </a:extLst>
        </xdr:cNvPr>
        <xdr:cNvSpPr/>
      </xdr:nvSpPr>
      <xdr:spPr>
        <a:xfrm>
          <a:off x="2352675" y="5751036"/>
          <a:ext cx="96837"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a:extLst>
            <a:ext uri="{FF2B5EF4-FFF2-40B4-BE49-F238E27FC236}">
              <a16:creationId xmlns:a16="http://schemas.microsoft.com/office/drawing/2014/main" id="{2D3EA988-9D28-4225-8406-AD4D99F5F2FB}"/>
            </a:ext>
          </a:extLst>
        </xdr:cNvPr>
        <xdr:cNvSpPr/>
      </xdr:nvSpPr>
      <xdr:spPr>
        <a:xfrm>
          <a:off x="1628775" y="5732145"/>
          <a:ext cx="96837"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D50A225-2DB0-4500-B53B-4FEF5E9E2439}"/>
            </a:ext>
          </a:extLst>
        </xdr:cNvPr>
        <xdr:cNvSpPr txBox="1"/>
      </xdr:nvSpPr>
      <xdr:spPr>
        <a:xfrm>
          <a:off x="4360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8F93EA3-D710-439C-9AA0-EB3269C4EE0D}"/>
            </a:ext>
          </a:extLst>
        </xdr:cNvPr>
        <xdr:cNvSpPr txBox="1"/>
      </xdr:nvSpPr>
      <xdr:spPr>
        <a:xfrm>
          <a:off x="36877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AB3C105-9AB5-4681-92C2-84D90157D34B}"/>
            </a:ext>
          </a:extLst>
        </xdr:cNvPr>
        <xdr:cNvSpPr txBox="1"/>
      </xdr:nvSpPr>
      <xdr:spPr>
        <a:xfrm>
          <a:off x="29638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C5B2A4C5-9EA1-4D7E-BE63-952650F9F5AF}"/>
            </a:ext>
          </a:extLst>
        </xdr:cNvPr>
        <xdr:cNvSpPr txBox="1"/>
      </xdr:nvSpPr>
      <xdr:spPr>
        <a:xfrm>
          <a:off x="22399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16A67B4-B3E5-4663-9262-6E51E95D58E1}"/>
            </a:ext>
          </a:extLst>
        </xdr:cNvPr>
        <xdr:cNvSpPr txBox="1"/>
      </xdr:nvSpPr>
      <xdr:spPr>
        <a:xfrm>
          <a:off x="1516062"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93" name="楕円 92">
          <a:extLst>
            <a:ext uri="{FF2B5EF4-FFF2-40B4-BE49-F238E27FC236}">
              <a16:creationId xmlns:a16="http://schemas.microsoft.com/office/drawing/2014/main" id="{54C2F759-DA85-4136-AF9C-048822181B3F}"/>
            </a:ext>
          </a:extLst>
        </xdr:cNvPr>
        <xdr:cNvSpPr/>
      </xdr:nvSpPr>
      <xdr:spPr>
        <a:xfrm>
          <a:off x="4478337" y="616235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144797</xdr:rowOff>
    </xdr:from>
    <xdr:ext cx="405111" cy="259045"/>
    <xdr:sp macro="" textlink="">
      <xdr:nvSpPr>
        <xdr:cNvPr id="94" name="有形固定資産減価償却率該当値テキスト">
          <a:extLst>
            <a:ext uri="{FF2B5EF4-FFF2-40B4-BE49-F238E27FC236}">
              <a16:creationId xmlns:a16="http://schemas.microsoft.com/office/drawing/2014/main" id="{1AA1B800-B769-4D6E-831A-2C2160CBA7FB}"/>
            </a:ext>
          </a:extLst>
        </xdr:cNvPr>
        <xdr:cNvSpPr txBox="1"/>
      </xdr:nvSpPr>
      <xdr:spPr>
        <a:xfrm>
          <a:off x="4579937"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150178</xdr:rowOff>
    </xdr:from>
    <xdr:to>
      <xdr:col>19</xdr:col>
      <xdr:colOff>187325</xdr:colOff>
      <xdr:row>33</xdr:row>
      <xdr:rowOff>80328</xdr:rowOff>
    </xdr:to>
    <xdr:sp macro="" textlink="">
      <xdr:nvSpPr>
        <xdr:cNvPr id="95" name="楕円 94">
          <a:extLst>
            <a:ext uri="{FF2B5EF4-FFF2-40B4-BE49-F238E27FC236}">
              <a16:creationId xmlns:a16="http://schemas.microsoft.com/office/drawing/2014/main" id="{E4416F73-CE59-4FC4-B9FB-556EB30BB595}"/>
            </a:ext>
          </a:extLst>
        </xdr:cNvPr>
        <xdr:cNvSpPr/>
      </xdr:nvSpPr>
      <xdr:spPr>
        <a:xfrm>
          <a:off x="3800475" y="6150928"/>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29528</xdr:rowOff>
    </xdr:from>
    <xdr:to>
      <xdr:col>23</xdr:col>
      <xdr:colOff>85725</xdr:colOff>
      <xdr:row>33</xdr:row>
      <xdr:rowOff>45720</xdr:rowOff>
    </xdr:to>
    <xdr:cxnSp macro="">
      <xdr:nvCxnSpPr>
        <xdr:cNvPr id="96" name="直線コネクタ 95">
          <a:extLst>
            <a:ext uri="{FF2B5EF4-FFF2-40B4-BE49-F238E27FC236}">
              <a16:creationId xmlns:a16="http://schemas.microsoft.com/office/drawing/2014/main" id="{1787BAA0-75B6-4299-8A36-26DBFA2C8B0D}"/>
            </a:ext>
          </a:extLst>
        </xdr:cNvPr>
        <xdr:cNvCxnSpPr/>
      </xdr:nvCxnSpPr>
      <xdr:spPr>
        <a:xfrm>
          <a:off x="3856037" y="6192203"/>
          <a:ext cx="668338"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117792</xdr:rowOff>
    </xdr:from>
    <xdr:to>
      <xdr:col>15</xdr:col>
      <xdr:colOff>187325</xdr:colOff>
      <xdr:row>33</xdr:row>
      <xdr:rowOff>47942</xdr:rowOff>
    </xdr:to>
    <xdr:sp macro="" textlink="">
      <xdr:nvSpPr>
        <xdr:cNvPr id="97" name="楕円 96">
          <a:extLst>
            <a:ext uri="{FF2B5EF4-FFF2-40B4-BE49-F238E27FC236}">
              <a16:creationId xmlns:a16="http://schemas.microsoft.com/office/drawing/2014/main" id="{896DFC42-FD67-4384-8F64-9594C5CA4CEE}"/>
            </a:ext>
          </a:extLst>
        </xdr:cNvPr>
        <xdr:cNvSpPr/>
      </xdr:nvSpPr>
      <xdr:spPr>
        <a:xfrm>
          <a:off x="3076575" y="6123304"/>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168592</xdr:rowOff>
    </xdr:from>
    <xdr:to>
      <xdr:col>19</xdr:col>
      <xdr:colOff>136525</xdr:colOff>
      <xdr:row>33</xdr:row>
      <xdr:rowOff>29528</xdr:rowOff>
    </xdr:to>
    <xdr:cxnSp macro="">
      <xdr:nvCxnSpPr>
        <xdr:cNvPr id="98" name="直線コネクタ 97">
          <a:extLst>
            <a:ext uri="{FF2B5EF4-FFF2-40B4-BE49-F238E27FC236}">
              <a16:creationId xmlns:a16="http://schemas.microsoft.com/office/drawing/2014/main" id="{55DA0E66-BE13-4E64-9A57-B68749155C95}"/>
            </a:ext>
          </a:extLst>
        </xdr:cNvPr>
        <xdr:cNvCxnSpPr/>
      </xdr:nvCxnSpPr>
      <xdr:spPr>
        <a:xfrm>
          <a:off x="3132137" y="6164579"/>
          <a:ext cx="7239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96203</xdr:rowOff>
    </xdr:from>
    <xdr:to>
      <xdr:col>11</xdr:col>
      <xdr:colOff>187325</xdr:colOff>
      <xdr:row>33</xdr:row>
      <xdr:rowOff>26353</xdr:rowOff>
    </xdr:to>
    <xdr:sp macro="" textlink="">
      <xdr:nvSpPr>
        <xdr:cNvPr id="99" name="楕円 98">
          <a:extLst>
            <a:ext uri="{FF2B5EF4-FFF2-40B4-BE49-F238E27FC236}">
              <a16:creationId xmlns:a16="http://schemas.microsoft.com/office/drawing/2014/main" id="{5666D699-3B47-42F2-8A50-435B77BB87F3}"/>
            </a:ext>
          </a:extLst>
        </xdr:cNvPr>
        <xdr:cNvSpPr/>
      </xdr:nvSpPr>
      <xdr:spPr>
        <a:xfrm>
          <a:off x="2352675" y="6096953"/>
          <a:ext cx="96837"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147003</xdr:rowOff>
    </xdr:from>
    <xdr:to>
      <xdr:col>15</xdr:col>
      <xdr:colOff>136525</xdr:colOff>
      <xdr:row>32</xdr:row>
      <xdr:rowOff>168592</xdr:rowOff>
    </xdr:to>
    <xdr:cxnSp macro="">
      <xdr:nvCxnSpPr>
        <xdr:cNvPr id="100" name="直線コネクタ 99">
          <a:extLst>
            <a:ext uri="{FF2B5EF4-FFF2-40B4-BE49-F238E27FC236}">
              <a16:creationId xmlns:a16="http://schemas.microsoft.com/office/drawing/2014/main" id="{81C7A914-99E4-486F-AFA3-F1871AB19373}"/>
            </a:ext>
          </a:extLst>
        </xdr:cNvPr>
        <xdr:cNvCxnSpPr/>
      </xdr:nvCxnSpPr>
      <xdr:spPr>
        <a:xfrm>
          <a:off x="2408237" y="6152515"/>
          <a:ext cx="7239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93504</xdr:rowOff>
    </xdr:from>
    <xdr:to>
      <xdr:col>7</xdr:col>
      <xdr:colOff>187325</xdr:colOff>
      <xdr:row>33</xdr:row>
      <xdr:rowOff>23654</xdr:rowOff>
    </xdr:to>
    <xdr:sp macro="" textlink="">
      <xdr:nvSpPr>
        <xdr:cNvPr id="101" name="楕円 100">
          <a:extLst>
            <a:ext uri="{FF2B5EF4-FFF2-40B4-BE49-F238E27FC236}">
              <a16:creationId xmlns:a16="http://schemas.microsoft.com/office/drawing/2014/main" id="{28B97BD7-6DCA-445A-A89E-06F20618C703}"/>
            </a:ext>
          </a:extLst>
        </xdr:cNvPr>
        <xdr:cNvSpPr/>
      </xdr:nvSpPr>
      <xdr:spPr>
        <a:xfrm>
          <a:off x="1628775" y="6094254"/>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144304</xdr:rowOff>
    </xdr:from>
    <xdr:to>
      <xdr:col>11</xdr:col>
      <xdr:colOff>136525</xdr:colOff>
      <xdr:row>32</xdr:row>
      <xdr:rowOff>147003</xdr:rowOff>
    </xdr:to>
    <xdr:cxnSp macro="">
      <xdr:nvCxnSpPr>
        <xdr:cNvPr id="102" name="直線コネクタ 101">
          <a:extLst>
            <a:ext uri="{FF2B5EF4-FFF2-40B4-BE49-F238E27FC236}">
              <a16:creationId xmlns:a16="http://schemas.microsoft.com/office/drawing/2014/main" id="{81066066-9E9A-4CDD-B03D-DC1E6E28EED5}"/>
            </a:ext>
          </a:extLst>
        </xdr:cNvPr>
        <xdr:cNvCxnSpPr/>
      </xdr:nvCxnSpPr>
      <xdr:spPr>
        <a:xfrm>
          <a:off x="1684337" y="6145054"/>
          <a:ext cx="723900" cy="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a:extLst>
            <a:ext uri="{FF2B5EF4-FFF2-40B4-BE49-F238E27FC236}">
              <a16:creationId xmlns:a16="http://schemas.microsoft.com/office/drawing/2014/main" id="{79A0DBC9-F576-44BD-8055-443D37DE768C}"/>
            </a:ext>
          </a:extLst>
        </xdr:cNvPr>
        <xdr:cNvSpPr txBox="1"/>
      </xdr:nvSpPr>
      <xdr:spPr>
        <a:xfrm>
          <a:off x="3650306" y="561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4" name="n_2aveValue有形固定資産減価償却率">
          <a:extLst>
            <a:ext uri="{FF2B5EF4-FFF2-40B4-BE49-F238E27FC236}">
              <a16:creationId xmlns:a16="http://schemas.microsoft.com/office/drawing/2014/main" id="{1A928F80-9A79-4563-956E-21AFDC92C124}"/>
            </a:ext>
          </a:extLst>
        </xdr:cNvPr>
        <xdr:cNvSpPr txBox="1"/>
      </xdr:nvSpPr>
      <xdr:spPr>
        <a:xfrm>
          <a:off x="2934344" y="55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a:extLst>
            <a:ext uri="{FF2B5EF4-FFF2-40B4-BE49-F238E27FC236}">
              <a16:creationId xmlns:a16="http://schemas.microsoft.com/office/drawing/2014/main" id="{D88878B8-1280-445C-A81A-26B840199F2E}"/>
            </a:ext>
          </a:extLst>
        </xdr:cNvPr>
        <xdr:cNvSpPr txBox="1"/>
      </xdr:nvSpPr>
      <xdr:spPr>
        <a:xfrm>
          <a:off x="2210444" y="553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a:extLst>
            <a:ext uri="{FF2B5EF4-FFF2-40B4-BE49-F238E27FC236}">
              <a16:creationId xmlns:a16="http://schemas.microsoft.com/office/drawing/2014/main" id="{E9DDC371-DD36-4E45-B500-06E6D861464F}"/>
            </a:ext>
          </a:extLst>
        </xdr:cNvPr>
        <xdr:cNvSpPr txBox="1"/>
      </xdr:nvSpPr>
      <xdr:spPr>
        <a:xfrm>
          <a:off x="1486544"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71455</xdr:rowOff>
    </xdr:from>
    <xdr:ext cx="405111" cy="259045"/>
    <xdr:sp macro="" textlink="">
      <xdr:nvSpPr>
        <xdr:cNvPr id="107" name="n_1mainValue有形固定資産減価償却率">
          <a:extLst>
            <a:ext uri="{FF2B5EF4-FFF2-40B4-BE49-F238E27FC236}">
              <a16:creationId xmlns:a16="http://schemas.microsoft.com/office/drawing/2014/main" id="{D9789CC8-BAD3-40C9-974A-31BC70DC0CB0}"/>
            </a:ext>
          </a:extLst>
        </xdr:cNvPr>
        <xdr:cNvSpPr txBox="1"/>
      </xdr:nvSpPr>
      <xdr:spPr>
        <a:xfrm>
          <a:off x="3650306"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39070</xdr:rowOff>
    </xdr:from>
    <xdr:ext cx="405111" cy="259045"/>
    <xdr:sp macro="" textlink="">
      <xdr:nvSpPr>
        <xdr:cNvPr id="108" name="n_2mainValue有形固定資産減価償却率">
          <a:extLst>
            <a:ext uri="{FF2B5EF4-FFF2-40B4-BE49-F238E27FC236}">
              <a16:creationId xmlns:a16="http://schemas.microsoft.com/office/drawing/2014/main" id="{3F45DEE8-C781-4DFA-8404-A1EC80CE8975}"/>
            </a:ext>
          </a:extLst>
        </xdr:cNvPr>
        <xdr:cNvSpPr txBox="1"/>
      </xdr:nvSpPr>
      <xdr:spPr>
        <a:xfrm>
          <a:off x="2934344" y="620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17480</xdr:rowOff>
    </xdr:from>
    <xdr:ext cx="405111" cy="259045"/>
    <xdr:sp macro="" textlink="">
      <xdr:nvSpPr>
        <xdr:cNvPr id="109" name="n_3mainValue有形固定資産減価償却率">
          <a:extLst>
            <a:ext uri="{FF2B5EF4-FFF2-40B4-BE49-F238E27FC236}">
              <a16:creationId xmlns:a16="http://schemas.microsoft.com/office/drawing/2014/main" id="{2FFBCEA4-90AD-4D94-B4CF-A9FD9EB4BD7C}"/>
            </a:ext>
          </a:extLst>
        </xdr:cNvPr>
        <xdr:cNvSpPr txBox="1"/>
      </xdr:nvSpPr>
      <xdr:spPr>
        <a:xfrm>
          <a:off x="2210444" y="618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14781</xdr:rowOff>
    </xdr:from>
    <xdr:ext cx="405111" cy="259045"/>
    <xdr:sp macro="" textlink="">
      <xdr:nvSpPr>
        <xdr:cNvPr id="110" name="n_4mainValue有形固定資産減価償却率">
          <a:extLst>
            <a:ext uri="{FF2B5EF4-FFF2-40B4-BE49-F238E27FC236}">
              <a16:creationId xmlns:a16="http://schemas.microsoft.com/office/drawing/2014/main" id="{D357EB3C-57B3-49FE-8FA7-29C13ADA272D}"/>
            </a:ext>
          </a:extLst>
        </xdr:cNvPr>
        <xdr:cNvSpPr txBox="1"/>
      </xdr:nvSpPr>
      <xdr:spPr>
        <a:xfrm>
          <a:off x="1486544" y="618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03D90D0-8B3E-43BC-A82B-50126C0C11A3}"/>
            </a:ext>
          </a:extLst>
        </xdr:cNvPr>
        <xdr:cNvSpPr/>
      </xdr:nvSpPr>
      <xdr:spPr>
        <a:xfrm>
          <a:off x="10745787" y="4097337"/>
          <a:ext cx="4017963" cy="3127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E17041E-71B5-482E-9F5B-FC8165406997}"/>
            </a:ext>
          </a:extLst>
        </xdr:cNvPr>
        <xdr:cNvSpPr/>
      </xdr:nvSpPr>
      <xdr:spPr>
        <a:xfrm>
          <a:off x="11754118" y="4467479"/>
          <a:ext cx="99165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80490F9-ABEF-4426-A327-B09FE8D27427}"/>
            </a:ext>
          </a:extLst>
        </xdr:cNvPr>
        <xdr:cNvSpPr/>
      </xdr:nvSpPr>
      <xdr:spPr>
        <a:xfrm>
          <a:off x="13127577" y="4446046"/>
          <a:ext cx="900619"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50234A9-3D01-4393-B31E-4B699673B7CE}"/>
            </a:ext>
          </a:extLst>
        </xdr:cNvPr>
        <xdr:cNvSpPr/>
      </xdr:nvSpPr>
      <xdr:spPr>
        <a:xfrm>
          <a:off x="147272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B371349-64AA-411C-9737-7DBA57D32FF3}"/>
            </a:ext>
          </a:extLst>
        </xdr:cNvPr>
        <xdr:cNvSpPr/>
      </xdr:nvSpPr>
      <xdr:spPr>
        <a:xfrm>
          <a:off x="147272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98AF8E7-F2C6-467C-9C1A-7D4DC4596FDF}"/>
            </a:ext>
          </a:extLst>
        </xdr:cNvPr>
        <xdr:cNvSpPr/>
      </xdr:nvSpPr>
      <xdr:spPr>
        <a:xfrm>
          <a:off x="16175037"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C9D7285-B688-458B-AA71-EB7BF8580B6B}"/>
            </a:ext>
          </a:extLst>
        </xdr:cNvPr>
        <xdr:cNvSpPr/>
      </xdr:nvSpPr>
      <xdr:spPr>
        <a:xfrm>
          <a:off x="16175037"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BEFFE21-CC3E-4D03-BE22-31A513EDE773}"/>
            </a:ext>
          </a:extLst>
        </xdr:cNvPr>
        <xdr:cNvSpPr/>
      </xdr:nvSpPr>
      <xdr:spPr>
        <a:xfrm>
          <a:off x="17735550" y="4219575"/>
          <a:ext cx="1447800" cy="25876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E366119-D51B-475F-8C60-13126497E713}"/>
            </a:ext>
          </a:extLst>
        </xdr:cNvPr>
        <xdr:cNvSpPr/>
      </xdr:nvSpPr>
      <xdr:spPr>
        <a:xfrm>
          <a:off x="17735550" y="4410075"/>
          <a:ext cx="1447800"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E46F5B0-B353-4EEC-885A-D64483285A78}"/>
            </a:ext>
          </a:extLst>
        </xdr:cNvPr>
        <xdr:cNvSpPr/>
      </xdr:nvSpPr>
      <xdr:spPr>
        <a:xfrm>
          <a:off x="10745787" y="4772025"/>
          <a:ext cx="4017963"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FF2ED3E-45F5-457E-851A-A0B84C5548FB}"/>
            </a:ext>
          </a:extLst>
        </xdr:cNvPr>
        <xdr:cNvSpPr/>
      </xdr:nvSpPr>
      <xdr:spPr>
        <a:xfrm>
          <a:off x="15020925" y="4772025"/>
          <a:ext cx="4524375"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5DF2F0F-4F03-4668-B863-69D17B597E93}"/>
            </a:ext>
          </a:extLst>
        </xdr:cNvPr>
        <xdr:cNvSpPr/>
      </xdr:nvSpPr>
      <xdr:spPr>
        <a:xfrm>
          <a:off x="15020925" y="4840287"/>
          <a:ext cx="43434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3BA6DC9-D83C-4960-89C4-091716D6AAB3}"/>
            </a:ext>
          </a:extLst>
        </xdr:cNvPr>
        <xdr:cNvSpPr txBox="1"/>
      </xdr:nvSpPr>
      <xdr:spPr>
        <a:xfrm>
          <a:off x="15097125" y="5049837"/>
          <a:ext cx="4335462"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平成２７年度以降、類似団体の平均値を下回る数値となっており、令和３年度においても同様となっている。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今後は、公共施設個別利用実施計画に基づいた施設の統廃合が必要になることから、将来負担を見据えつつ、計画的に取り組んでいく。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6691857-6013-444C-A92E-FD1A1714D84B}"/>
            </a:ext>
          </a:extLst>
        </xdr:cNvPr>
        <xdr:cNvSpPr txBox="1"/>
      </xdr:nvSpPr>
      <xdr:spPr>
        <a:xfrm>
          <a:off x="10707687"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6038288-40F0-4E9E-8B0D-057A8AA55016}"/>
            </a:ext>
          </a:extLst>
        </xdr:cNvPr>
        <xdr:cNvCxnSpPr/>
      </xdr:nvCxnSpPr>
      <xdr:spPr>
        <a:xfrm>
          <a:off x="10745787" y="681196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81BFF2C-7691-4781-BEF7-47093CC46635}"/>
            </a:ext>
          </a:extLst>
        </xdr:cNvPr>
        <xdr:cNvSpPr txBox="1"/>
      </xdr:nvSpPr>
      <xdr:spPr>
        <a:xfrm>
          <a:off x="10228038"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885A1D21-3207-4BC1-9BBF-187DCE1B02A9}"/>
            </a:ext>
          </a:extLst>
        </xdr:cNvPr>
        <xdr:cNvCxnSpPr/>
      </xdr:nvCxnSpPr>
      <xdr:spPr>
        <a:xfrm>
          <a:off x="10745787" y="6522584"/>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F8E1A619-38A7-4856-8B31-6FE0D2F58AA6}"/>
            </a:ext>
          </a:extLst>
        </xdr:cNvPr>
        <xdr:cNvSpPr txBox="1"/>
      </xdr:nvSpPr>
      <xdr:spPr>
        <a:xfrm>
          <a:off x="10228038" y="643830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854A333D-B71E-4B44-8B17-D230B472BCE1}"/>
            </a:ext>
          </a:extLst>
        </xdr:cNvPr>
        <xdr:cNvCxnSpPr/>
      </xdr:nvCxnSpPr>
      <xdr:spPr>
        <a:xfrm>
          <a:off x="10745787" y="6228443"/>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6A9C75A3-B838-42B0-A8FE-5A8981EC5110}"/>
            </a:ext>
          </a:extLst>
        </xdr:cNvPr>
        <xdr:cNvSpPr txBox="1"/>
      </xdr:nvSpPr>
      <xdr:spPr>
        <a:xfrm>
          <a:off x="10285886"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6DD302BB-12EA-451A-890B-C828EA34333C}"/>
            </a:ext>
          </a:extLst>
        </xdr:cNvPr>
        <xdr:cNvCxnSpPr/>
      </xdr:nvCxnSpPr>
      <xdr:spPr>
        <a:xfrm>
          <a:off x="10745787" y="594382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E82CB0C-DE52-46D1-A4EA-0F1166C6A693}"/>
            </a:ext>
          </a:extLst>
        </xdr:cNvPr>
        <xdr:cNvSpPr txBox="1"/>
      </xdr:nvSpPr>
      <xdr:spPr>
        <a:xfrm>
          <a:off x="10285886" y="585002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A1C7CDC-C4E5-423B-91B0-C0C1CA7C31C2}"/>
            </a:ext>
          </a:extLst>
        </xdr:cNvPr>
        <xdr:cNvCxnSpPr/>
      </xdr:nvCxnSpPr>
      <xdr:spPr>
        <a:xfrm>
          <a:off x="10745787" y="5649686"/>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05A629B-5312-4321-9DD2-943248F06C80}"/>
            </a:ext>
          </a:extLst>
        </xdr:cNvPr>
        <xdr:cNvSpPr txBox="1"/>
      </xdr:nvSpPr>
      <xdr:spPr>
        <a:xfrm>
          <a:off x="10285886" y="556064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490A196C-B684-4B99-B656-5086790FF25A}"/>
            </a:ext>
          </a:extLst>
        </xdr:cNvPr>
        <xdr:cNvCxnSpPr/>
      </xdr:nvCxnSpPr>
      <xdr:spPr>
        <a:xfrm>
          <a:off x="10745787" y="5350782"/>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506D961-4F2E-451F-B749-61EF6588D135}"/>
            </a:ext>
          </a:extLst>
        </xdr:cNvPr>
        <xdr:cNvSpPr txBox="1"/>
      </xdr:nvSpPr>
      <xdr:spPr>
        <a:xfrm>
          <a:off x="10285886"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E284CA7F-F8CD-40D8-94FC-863AA1546D87}"/>
            </a:ext>
          </a:extLst>
        </xdr:cNvPr>
        <xdr:cNvCxnSpPr/>
      </xdr:nvCxnSpPr>
      <xdr:spPr>
        <a:xfrm>
          <a:off x="10745787" y="506616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1D79D339-63AF-49C9-BE47-50AA5DAA2C29}"/>
            </a:ext>
          </a:extLst>
        </xdr:cNvPr>
        <xdr:cNvSpPr txBox="1"/>
      </xdr:nvSpPr>
      <xdr:spPr>
        <a:xfrm>
          <a:off x="10393240" y="498188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8B59AF2C-17A8-45D3-85FA-704117CF44E1}"/>
            </a:ext>
          </a:extLst>
        </xdr:cNvPr>
        <xdr:cNvCxnSpPr/>
      </xdr:nvCxnSpPr>
      <xdr:spPr>
        <a:xfrm>
          <a:off x="10745787" y="4772025"/>
          <a:ext cx="401796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63868F51-29C5-46BF-AA2B-B65075DE1688}"/>
            </a:ext>
          </a:extLst>
        </xdr:cNvPr>
        <xdr:cNvSpPr/>
      </xdr:nvSpPr>
      <xdr:spPr>
        <a:xfrm>
          <a:off x="10745787" y="4772025"/>
          <a:ext cx="4017963"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a:extLst>
            <a:ext uri="{FF2B5EF4-FFF2-40B4-BE49-F238E27FC236}">
              <a16:creationId xmlns:a16="http://schemas.microsoft.com/office/drawing/2014/main" id="{2346E41D-438B-4CCF-8EE1-EF3FCF329770}"/>
            </a:ext>
          </a:extLst>
        </xdr:cNvPr>
        <xdr:cNvCxnSpPr/>
      </xdr:nvCxnSpPr>
      <xdr:spPr>
        <a:xfrm flipV="1">
          <a:off x="14050645" y="5066165"/>
          <a:ext cx="6031" cy="13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a:extLst>
            <a:ext uri="{FF2B5EF4-FFF2-40B4-BE49-F238E27FC236}">
              <a16:creationId xmlns:a16="http://schemas.microsoft.com/office/drawing/2014/main" id="{7B7450EC-5317-420A-9FFA-D3E584877A55}"/>
            </a:ext>
          </a:extLst>
        </xdr:cNvPr>
        <xdr:cNvSpPr txBox="1"/>
      </xdr:nvSpPr>
      <xdr:spPr>
        <a:xfrm>
          <a:off x="14108112" y="63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a:extLst>
            <a:ext uri="{FF2B5EF4-FFF2-40B4-BE49-F238E27FC236}">
              <a16:creationId xmlns:a16="http://schemas.microsoft.com/office/drawing/2014/main" id="{64608484-860C-47C7-904A-F7533C0C9E7D}"/>
            </a:ext>
          </a:extLst>
        </xdr:cNvPr>
        <xdr:cNvCxnSpPr/>
      </xdr:nvCxnSpPr>
      <xdr:spPr>
        <a:xfrm>
          <a:off x="13973175" y="637421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7D7AD98-F844-46B8-85F4-896EEED9A871}"/>
            </a:ext>
          </a:extLst>
        </xdr:cNvPr>
        <xdr:cNvSpPr txBox="1"/>
      </xdr:nvSpPr>
      <xdr:spPr>
        <a:xfrm>
          <a:off x="14108112"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73F05D4-C086-49B5-BEC0-7D50EA82F5B9}"/>
            </a:ext>
          </a:extLst>
        </xdr:cNvPr>
        <xdr:cNvCxnSpPr/>
      </xdr:nvCxnSpPr>
      <xdr:spPr>
        <a:xfrm>
          <a:off x="13973175" y="506616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6" name="債務償還比率平均値テキスト">
          <a:extLst>
            <a:ext uri="{FF2B5EF4-FFF2-40B4-BE49-F238E27FC236}">
              <a16:creationId xmlns:a16="http://schemas.microsoft.com/office/drawing/2014/main" id="{55DCD6D7-A8C9-48E2-B8C3-F62D15184CD2}"/>
            </a:ext>
          </a:extLst>
        </xdr:cNvPr>
        <xdr:cNvSpPr txBox="1"/>
      </xdr:nvSpPr>
      <xdr:spPr>
        <a:xfrm>
          <a:off x="14108112" y="5666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a:extLst>
            <a:ext uri="{FF2B5EF4-FFF2-40B4-BE49-F238E27FC236}">
              <a16:creationId xmlns:a16="http://schemas.microsoft.com/office/drawing/2014/main" id="{34B5A7C8-31D7-49A3-B02F-C68B898AC581}"/>
            </a:ext>
          </a:extLst>
        </xdr:cNvPr>
        <xdr:cNvSpPr/>
      </xdr:nvSpPr>
      <xdr:spPr>
        <a:xfrm>
          <a:off x="14011275" y="5678632"/>
          <a:ext cx="96837"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a:extLst>
            <a:ext uri="{FF2B5EF4-FFF2-40B4-BE49-F238E27FC236}">
              <a16:creationId xmlns:a16="http://schemas.microsoft.com/office/drawing/2014/main" id="{BC72A278-E5A2-46FB-A66D-FFAFD3EA7EE6}"/>
            </a:ext>
          </a:extLst>
        </xdr:cNvPr>
        <xdr:cNvSpPr/>
      </xdr:nvSpPr>
      <xdr:spPr>
        <a:xfrm>
          <a:off x="13333412" y="5924505"/>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a:extLst>
            <a:ext uri="{FF2B5EF4-FFF2-40B4-BE49-F238E27FC236}">
              <a16:creationId xmlns:a16="http://schemas.microsoft.com/office/drawing/2014/main" id="{CB8670CC-F70A-4937-8ECF-1A54016B8B37}"/>
            </a:ext>
          </a:extLst>
        </xdr:cNvPr>
        <xdr:cNvSpPr/>
      </xdr:nvSpPr>
      <xdr:spPr>
        <a:xfrm>
          <a:off x="12609512" y="594594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a:extLst>
            <a:ext uri="{FF2B5EF4-FFF2-40B4-BE49-F238E27FC236}">
              <a16:creationId xmlns:a16="http://schemas.microsoft.com/office/drawing/2014/main" id="{0A646A56-3793-4208-B40D-E2984BA8A866}"/>
            </a:ext>
          </a:extLst>
        </xdr:cNvPr>
        <xdr:cNvSpPr/>
      </xdr:nvSpPr>
      <xdr:spPr>
        <a:xfrm>
          <a:off x="11885612" y="5955502"/>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a:extLst>
            <a:ext uri="{FF2B5EF4-FFF2-40B4-BE49-F238E27FC236}">
              <a16:creationId xmlns:a16="http://schemas.microsoft.com/office/drawing/2014/main" id="{8D6A9E16-8982-4097-ACF7-321F386A5DBD}"/>
            </a:ext>
          </a:extLst>
        </xdr:cNvPr>
        <xdr:cNvSpPr/>
      </xdr:nvSpPr>
      <xdr:spPr>
        <a:xfrm>
          <a:off x="11161712" y="6001648"/>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C8F611-5579-4313-BDC2-7D709D039BA8}"/>
            </a:ext>
          </a:extLst>
        </xdr:cNvPr>
        <xdr:cNvSpPr txBox="1"/>
      </xdr:nvSpPr>
      <xdr:spPr>
        <a:xfrm>
          <a:off x="13889037"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E92ADAC-F5F5-499C-829A-739DB5D0B0E3}"/>
            </a:ext>
          </a:extLst>
        </xdr:cNvPr>
        <xdr:cNvSpPr txBox="1"/>
      </xdr:nvSpPr>
      <xdr:spPr>
        <a:xfrm>
          <a:off x="132111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5491625-1190-41CC-89A1-4E8EE40CB19A}"/>
            </a:ext>
          </a:extLst>
        </xdr:cNvPr>
        <xdr:cNvSpPr txBox="1"/>
      </xdr:nvSpPr>
      <xdr:spPr>
        <a:xfrm>
          <a:off x="124872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E620F46-2A50-43CB-A00E-DE2568F3D5B7}"/>
            </a:ext>
          </a:extLst>
        </xdr:cNvPr>
        <xdr:cNvSpPr txBox="1"/>
      </xdr:nvSpPr>
      <xdr:spPr>
        <a:xfrm>
          <a:off x="117633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E3580AF8-5AEE-47A0-8B33-4E9E18E62A4B}"/>
            </a:ext>
          </a:extLst>
        </xdr:cNvPr>
        <xdr:cNvSpPr txBox="1"/>
      </xdr:nvSpPr>
      <xdr:spPr>
        <a:xfrm>
          <a:off x="11039475" y="6857861"/>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129213</xdr:rowOff>
    </xdr:from>
    <xdr:to>
      <xdr:col>76</xdr:col>
      <xdr:colOff>73025</xdr:colOff>
      <xdr:row>29</xdr:row>
      <xdr:rowOff>59363</xdr:rowOff>
    </xdr:to>
    <xdr:sp macro="" textlink="">
      <xdr:nvSpPr>
        <xdr:cNvPr id="157" name="楕円 156">
          <a:extLst>
            <a:ext uri="{FF2B5EF4-FFF2-40B4-BE49-F238E27FC236}">
              <a16:creationId xmlns:a16="http://schemas.microsoft.com/office/drawing/2014/main" id="{60D78DC3-34E2-48BE-875E-11B7BB0CFFAB}"/>
            </a:ext>
          </a:extLst>
        </xdr:cNvPr>
        <xdr:cNvSpPr/>
      </xdr:nvSpPr>
      <xdr:spPr>
        <a:xfrm>
          <a:off x="14011275" y="5487025"/>
          <a:ext cx="96837"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152090</xdr:rowOff>
    </xdr:from>
    <xdr:ext cx="469744" cy="259045"/>
    <xdr:sp macro="" textlink="">
      <xdr:nvSpPr>
        <xdr:cNvPr id="158" name="債務償還比率該当値テキスト">
          <a:extLst>
            <a:ext uri="{FF2B5EF4-FFF2-40B4-BE49-F238E27FC236}">
              <a16:creationId xmlns:a16="http://schemas.microsoft.com/office/drawing/2014/main" id="{A5FADC7D-8F09-40B9-A069-A0E8EBF28BB5}"/>
            </a:ext>
          </a:extLst>
        </xdr:cNvPr>
        <xdr:cNvSpPr txBox="1"/>
      </xdr:nvSpPr>
      <xdr:spPr>
        <a:xfrm>
          <a:off x="14108112" y="53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158242</xdr:rowOff>
    </xdr:from>
    <xdr:to>
      <xdr:col>72</xdr:col>
      <xdr:colOff>123825</xdr:colOff>
      <xdr:row>30</xdr:row>
      <xdr:rowOff>88392</xdr:rowOff>
    </xdr:to>
    <xdr:sp macro="" textlink="">
      <xdr:nvSpPr>
        <xdr:cNvPr id="159" name="楕円 158">
          <a:extLst>
            <a:ext uri="{FF2B5EF4-FFF2-40B4-BE49-F238E27FC236}">
              <a16:creationId xmlns:a16="http://schemas.microsoft.com/office/drawing/2014/main" id="{B4A6466B-9E36-4A01-8647-37C764B39F4B}"/>
            </a:ext>
          </a:extLst>
        </xdr:cNvPr>
        <xdr:cNvSpPr/>
      </xdr:nvSpPr>
      <xdr:spPr>
        <a:xfrm>
          <a:off x="13333412" y="567797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8563</xdr:rowOff>
    </xdr:from>
    <xdr:to>
      <xdr:col>76</xdr:col>
      <xdr:colOff>22225</xdr:colOff>
      <xdr:row>30</xdr:row>
      <xdr:rowOff>37592</xdr:rowOff>
    </xdr:to>
    <xdr:cxnSp macro="">
      <xdr:nvCxnSpPr>
        <xdr:cNvPr id="160" name="直線コネクタ 159">
          <a:extLst>
            <a:ext uri="{FF2B5EF4-FFF2-40B4-BE49-F238E27FC236}">
              <a16:creationId xmlns:a16="http://schemas.microsoft.com/office/drawing/2014/main" id="{8BFC4F31-D5CB-4D54-A070-CE9EE3D8309F}"/>
            </a:ext>
          </a:extLst>
        </xdr:cNvPr>
        <xdr:cNvCxnSpPr/>
      </xdr:nvCxnSpPr>
      <xdr:spPr>
        <a:xfrm flipV="1">
          <a:off x="13384212" y="5523538"/>
          <a:ext cx="673100" cy="19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14242</xdr:rowOff>
    </xdr:from>
    <xdr:to>
      <xdr:col>68</xdr:col>
      <xdr:colOff>123825</xdr:colOff>
      <xdr:row>30</xdr:row>
      <xdr:rowOff>115842</xdr:rowOff>
    </xdr:to>
    <xdr:sp macro="" textlink="">
      <xdr:nvSpPr>
        <xdr:cNvPr id="161" name="楕円 160">
          <a:extLst>
            <a:ext uri="{FF2B5EF4-FFF2-40B4-BE49-F238E27FC236}">
              <a16:creationId xmlns:a16="http://schemas.microsoft.com/office/drawing/2014/main" id="{433DCBD5-2CB1-4CF8-8300-F941960BF7ED}"/>
            </a:ext>
          </a:extLst>
        </xdr:cNvPr>
        <xdr:cNvSpPr/>
      </xdr:nvSpPr>
      <xdr:spPr>
        <a:xfrm>
          <a:off x="12609512" y="5695904"/>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37592</xdr:rowOff>
    </xdr:from>
    <xdr:to>
      <xdr:col>72</xdr:col>
      <xdr:colOff>73025</xdr:colOff>
      <xdr:row>30</xdr:row>
      <xdr:rowOff>65042</xdr:rowOff>
    </xdr:to>
    <xdr:cxnSp macro="">
      <xdr:nvCxnSpPr>
        <xdr:cNvPr id="162" name="直線コネクタ 161">
          <a:extLst>
            <a:ext uri="{FF2B5EF4-FFF2-40B4-BE49-F238E27FC236}">
              <a16:creationId xmlns:a16="http://schemas.microsoft.com/office/drawing/2014/main" id="{1D5F257F-7F5E-43A7-B676-B22976FABCE0}"/>
            </a:ext>
          </a:extLst>
        </xdr:cNvPr>
        <xdr:cNvCxnSpPr/>
      </xdr:nvCxnSpPr>
      <xdr:spPr>
        <a:xfrm flipV="1">
          <a:off x="12660312" y="5714492"/>
          <a:ext cx="7239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169808</xdr:rowOff>
    </xdr:from>
    <xdr:to>
      <xdr:col>64</xdr:col>
      <xdr:colOff>123825</xdr:colOff>
      <xdr:row>30</xdr:row>
      <xdr:rowOff>99958</xdr:rowOff>
    </xdr:to>
    <xdr:sp macro="" textlink="">
      <xdr:nvSpPr>
        <xdr:cNvPr id="163" name="楕円 162">
          <a:extLst>
            <a:ext uri="{FF2B5EF4-FFF2-40B4-BE49-F238E27FC236}">
              <a16:creationId xmlns:a16="http://schemas.microsoft.com/office/drawing/2014/main" id="{CC3A632F-FAE0-4776-9D35-4622997BAD16}"/>
            </a:ext>
          </a:extLst>
        </xdr:cNvPr>
        <xdr:cNvSpPr/>
      </xdr:nvSpPr>
      <xdr:spPr>
        <a:xfrm>
          <a:off x="11885612" y="5675258"/>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49158</xdr:rowOff>
    </xdr:from>
    <xdr:to>
      <xdr:col>68</xdr:col>
      <xdr:colOff>73025</xdr:colOff>
      <xdr:row>30</xdr:row>
      <xdr:rowOff>65042</xdr:rowOff>
    </xdr:to>
    <xdr:cxnSp macro="">
      <xdr:nvCxnSpPr>
        <xdr:cNvPr id="164" name="直線コネクタ 163">
          <a:extLst>
            <a:ext uri="{FF2B5EF4-FFF2-40B4-BE49-F238E27FC236}">
              <a16:creationId xmlns:a16="http://schemas.microsoft.com/office/drawing/2014/main" id="{3F32AC6E-64F3-42FB-9CC2-FB8CE76E1CBA}"/>
            </a:ext>
          </a:extLst>
        </xdr:cNvPr>
        <xdr:cNvCxnSpPr/>
      </xdr:nvCxnSpPr>
      <xdr:spPr>
        <a:xfrm>
          <a:off x="11936412" y="5726058"/>
          <a:ext cx="7239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71147</xdr:rowOff>
    </xdr:from>
    <xdr:to>
      <xdr:col>60</xdr:col>
      <xdr:colOff>123825</xdr:colOff>
      <xdr:row>31</xdr:row>
      <xdr:rowOff>1297</xdr:rowOff>
    </xdr:to>
    <xdr:sp macro="" textlink="">
      <xdr:nvSpPr>
        <xdr:cNvPr id="165" name="楕円 164">
          <a:extLst>
            <a:ext uri="{FF2B5EF4-FFF2-40B4-BE49-F238E27FC236}">
              <a16:creationId xmlns:a16="http://schemas.microsoft.com/office/drawing/2014/main" id="{AA685FA9-095C-4B75-B7D2-AE51239EDF0E}"/>
            </a:ext>
          </a:extLst>
        </xdr:cNvPr>
        <xdr:cNvSpPr/>
      </xdr:nvSpPr>
      <xdr:spPr>
        <a:xfrm>
          <a:off x="11161712" y="5752809"/>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49158</xdr:rowOff>
    </xdr:from>
    <xdr:to>
      <xdr:col>64</xdr:col>
      <xdr:colOff>73025</xdr:colOff>
      <xdr:row>30</xdr:row>
      <xdr:rowOff>121947</xdr:rowOff>
    </xdr:to>
    <xdr:cxnSp macro="">
      <xdr:nvCxnSpPr>
        <xdr:cNvPr id="166" name="直線コネクタ 165">
          <a:extLst>
            <a:ext uri="{FF2B5EF4-FFF2-40B4-BE49-F238E27FC236}">
              <a16:creationId xmlns:a16="http://schemas.microsoft.com/office/drawing/2014/main" id="{F6C0C025-E063-4FC4-A5B3-9A46C70D5CE5}"/>
            </a:ext>
          </a:extLst>
        </xdr:cNvPr>
        <xdr:cNvCxnSpPr/>
      </xdr:nvCxnSpPr>
      <xdr:spPr>
        <a:xfrm flipV="1">
          <a:off x="11212512" y="5726058"/>
          <a:ext cx="7239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a:extLst>
            <a:ext uri="{FF2B5EF4-FFF2-40B4-BE49-F238E27FC236}">
              <a16:creationId xmlns:a16="http://schemas.microsoft.com/office/drawing/2014/main" id="{ECAACFB7-B772-4421-B42A-8E38598E275D}"/>
            </a:ext>
          </a:extLst>
        </xdr:cNvPr>
        <xdr:cNvSpPr txBox="1"/>
      </xdr:nvSpPr>
      <xdr:spPr>
        <a:xfrm>
          <a:off x="13146164" y="60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8" name="n_2aveValue債務償還比率">
          <a:extLst>
            <a:ext uri="{FF2B5EF4-FFF2-40B4-BE49-F238E27FC236}">
              <a16:creationId xmlns:a16="http://schemas.microsoft.com/office/drawing/2014/main" id="{BF4F8EB6-7A02-4D20-8371-7FD1DEFC2269}"/>
            </a:ext>
          </a:extLst>
        </xdr:cNvPr>
        <xdr:cNvSpPr txBox="1"/>
      </xdr:nvSpPr>
      <xdr:spPr>
        <a:xfrm>
          <a:off x="12430202" y="60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9" name="n_3aveValue債務償還比率">
          <a:extLst>
            <a:ext uri="{FF2B5EF4-FFF2-40B4-BE49-F238E27FC236}">
              <a16:creationId xmlns:a16="http://schemas.microsoft.com/office/drawing/2014/main" id="{60411630-04A2-484B-9BCF-53ADAE04AEB9}"/>
            </a:ext>
          </a:extLst>
        </xdr:cNvPr>
        <xdr:cNvSpPr txBox="1"/>
      </xdr:nvSpPr>
      <xdr:spPr>
        <a:xfrm>
          <a:off x="11706302" y="603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a:extLst>
            <a:ext uri="{FF2B5EF4-FFF2-40B4-BE49-F238E27FC236}">
              <a16:creationId xmlns:a16="http://schemas.microsoft.com/office/drawing/2014/main" id="{29184566-928D-40A3-9977-5BC53E02ED59}"/>
            </a:ext>
          </a:extLst>
        </xdr:cNvPr>
        <xdr:cNvSpPr txBox="1"/>
      </xdr:nvSpPr>
      <xdr:spPr>
        <a:xfrm>
          <a:off x="10982402" y="60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104919</xdr:rowOff>
    </xdr:from>
    <xdr:ext cx="469744" cy="259045"/>
    <xdr:sp macro="" textlink="">
      <xdr:nvSpPr>
        <xdr:cNvPr id="171" name="n_1mainValue債務償還比率">
          <a:extLst>
            <a:ext uri="{FF2B5EF4-FFF2-40B4-BE49-F238E27FC236}">
              <a16:creationId xmlns:a16="http://schemas.microsoft.com/office/drawing/2014/main" id="{DD21F3C3-C14E-4069-8BFD-ECEBD2A00FAE}"/>
            </a:ext>
          </a:extLst>
        </xdr:cNvPr>
        <xdr:cNvSpPr txBox="1"/>
      </xdr:nvSpPr>
      <xdr:spPr>
        <a:xfrm>
          <a:off x="13146164"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132369</xdr:rowOff>
    </xdr:from>
    <xdr:ext cx="469744" cy="259045"/>
    <xdr:sp macro="" textlink="">
      <xdr:nvSpPr>
        <xdr:cNvPr id="172" name="n_2mainValue債務償還比率">
          <a:extLst>
            <a:ext uri="{FF2B5EF4-FFF2-40B4-BE49-F238E27FC236}">
              <a16:creationId xmlns:a16="http://schemas.microsoft.com/office/drawing/2014/main" id="{49B847F2-4635-4863-9ACF-6221EBB4E3C6}"/>
            </a:ext>
          </a:extLst>
        </xdr:cNvPr>
        <xdr:cNvSpPr txBox="1"/>
      </xdr:nvSpPr>
      <xdr:spPr>
        <a:xfrm>
          <a:off x="12430202" y="548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116485</xdr:rowOff>
    </xdr:from>
    <xdr:ext cx="469744" cy="259045"/>
    <xdr:sp macro="" textlink="">
      <xdr:nvSpPr>
        <xdr:cNvPr id="173" name="n_3mainValue債務償還比率">
          <a:extLst>
            <a:ext uri="{FF2B5EF4-FFF2-40B4-BE49-F238E27FC236}">
              <a16:creationId xmlns:a16="http://schemas.microsoft.com/office/drawing/2014/main" id="{EB368867-C019-4432-99B8-01B168DBA330}"/>
            </a:ext>
          </a:extLst>
        </xdr:cNvPr>
        <xdr:cNvSpPr txBox="1"/>
      </xdr:nvSpPr>
      <xdr:spPr>
        <a:xfrm>
          <a:off x="11706302" y="54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17824</xdr:rowOff>
    </xdr:from>
    <xdr:ext cx="469744" cy="259045"/>
    <xdr:sp macro="" textlink="">
      <xdr:nvSpPr>
        <xdr:cNvPr id="174" name="n_4mainValue債務償還比率">
          <a:extLst>
            <a:ext uri="{FF2B5EF4-FFF2-40B4-BE49-F238E27FC236}">
              <a16:creationId xmlns:a16="http://schemas.microsoft.com/office/drawing/2014/main" id="{56F48D93-3914-4C0F-8CCE-75E24C1441D4}"/>
            </a:ext>
          </a:extLst>
        </xdr:cNvPr>
        <xdr:cNvSpPr txBox="1"/>
      </xdr:nvSpPr>
      <xdr:spPr>
        <a:xfrm>
          <a:off x="10982402" y="55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6850A003-B743-4609-A649-B3A839F978BD}"/>
            </a:ext>
          </a:extLst>
        </xdr:cNvPr>
        <xdr:cNvSpPr/>
      </xdr:nvSpPr>
      <xdr:spPr>
        <a:xfrm>
          <a:off x="1208087" y="7658100"/>
          <a:ext cx="5610225"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CB161580-8C42-4686-9D68-FE7ABCDC15FE}"/>
            </a:ext>
          </a:extLst>
        </xdr:cNvPr>
        <xdr:cNvSpPr/>
      </xdr:nvSpPr>
      <xdr:spPr>
        <a:xfrm>
          <a:off x="1208087" y="11277600"/>
          <a:ext cx="5610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CC9D873-E876-4D59-80A8-E5DBCE4D7F37}"/>
            </a:ext>
          </a:extLst>
        </xdr:cNvPr>
        <xdr:cNvSpPr txBox="1"/>
      </xdr:nvSpPr>
      <xdr:spPr>
        <a:xfrm>
          <a:off x="866775" y="790733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1920F506-1BFF-471F-97E6-23FB9A233A02}"/>
            </a:ext>
          </a:extLst>
        </xdr:cNvPr>
        <xdr:cNvSpPr txBox="1"/>
      </xdr:nvSpPr>
      <xdr:spPr>
        <a:xfrm>
          <a:off x="6637337" y="1044098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628A0F4-1F49-488A-80C3-F3F881AFC7BF}"/>
            </a:ext>
          </a:extLst>
        </xdr:cNvPr>
        <xdr:cNvSpPr txBox="1"/>
      </xdr:nvSpPr>
      <xdr:spPr>
        <a:xfrm>
          <a:off x="866775" y="114871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3A68D2D5-2431-4ED0-93EA-140431F834A3}"/>
            </a:ext>
          </a:extLst>
        </xdr:cNvPr>
        <xdr:cNvSpPr txBox="1"/>
      </xdr:nvSpPr>
      <xdr:spPr>
        <a:xfrm>
          <a:off x="6637337" y="1409541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5975BB-E9E1-4769-B527-AAE4F0FFEADA}"/>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2A678E-85A2-4564-AE93-F4F93A98173A}"/>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C3BA0B-3D33-484E-986E-606CB2E24A9C}"/>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BB637E-9750-4EFF-A264-AEB6EE51014E}"/>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082F48-3230-46FA-9829-CC77F5939D24}"/>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3C4A5B-B432-4077-9F32-951AF5CF593C}"/>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BC1486-9FA8-4555-B5C8-B726117DDB3E}"/>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F5AD4D-E2FA-4A6F-B095-E1555C06F21F}"/>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7FB7CD-28DE-4FA0-8CB0-4008FD143729}"/>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C3A974-79A3-497E-BE93-CDE4DD481294}"/>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468651-9A2A-44EF-A609-E7F22EBB6896}"/>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5C8CCF-08FE-4B5E-B422-2BD3529AE960}"/>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B9D377-B583-4857-BD4A-20A2C0F1D45C}"/>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9ADD44-6DC8-4C1F-8DD0-285CACE1A44A}"/>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07CA56-39C9-422E-BFCF-E23A3C93AABF}"/>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07D09E-0716-4015-8922-50D5714A9E15}"/>
            </a:ext>
          </a:extLst>
        </xdr:cNvPr>
        <xdr:cNvSpPr/>
      </xdr:nvSpPr>
      <xdr:spPr>
        <a:xfrm>
          <a:off x="6827837" y="1628775"/>
          <a:ext cx="3487738"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6EE366-2B2B-41ED-9C5A-F0AC6E966DCE}"/>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897172-6954-4988-A7BD-C2BB3F309293}"/>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6DAE93-8272-4965-BBBC-4630BEDA03F2}"/>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B10A13-42C4-489E-A38A-F9F4A21E71F4}"/>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08760F-37CA-419F-885E-D1CBB303D652}"/>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3635D3-B44E-4928-836B-009D6AEE3E85}"/>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206B59-4C51-40FA-9344-183EA05E8840}"/>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1CB8DC-219F-4C7D-8B58-A547ECC4927C}"/>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2D770A-840A-49F9-B915-1E8A0F10A0CF}"/>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784B3D-80F0-497E-852C-20D8554481CE}"/>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C5031D-6744-488D-A81D-4A4C13A6481D}"/>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97E398-63B6-4933-8B00-D18D71914F90}"/>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181ECF-4378-46CC-8379-CADCE951FE1C}"/>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83EACE-5213-4982-ACCB-5484C38CCD2B}"/>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CCAE86-2637-486E-9E44-2F8524845E3C}"/>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FECFE2-46AB-48AD-B162-674E6D3C7A3C}"/>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8C00F4-4E31-4A0C-A3F1-3494ECFD72CB}"/>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C966DE-1BCA-42AA-A7E5-1C937CD3938C}"/>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675314-DC71-436F-805A-CF6CFA604DAE}"/>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FE57C7-FA21-4A91-8A0E-68FC1E0B290C}"/>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E52222-66B8-4CE9-8101-95CFD30CECC9}"/>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269FCF-A7B3-461D-BD96-9096488F5338}"/>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B1EBF1-8946-499D-96BA-AEFDD31A243C}"/>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35812F-04B7-4EE7-8E0F-FBB828216A26}"/>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3507FF-5112-43BB-9D94-389E775245B7}"/>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C936DE-09C2-4111-B315-CA197AAB7116}"/>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E7AD00F-BB7F-4EE4-8F4F-45942857D65D}"/>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BF8C39-33CB-4E05-A7C6-EB9701A43F00}"/>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3E4419E-8776-410E-82FF-A67CD8953217}"/>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ECF299C-AC85-4205-A150-3B8DEB9FC1D8}"/>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9BD0DDD-729A-4F37-AA61-E5F7FE50CE89}"/>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929686-938C-4093-ACC1-19AD7E5FFCF7}"/>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BF3F83-D90D-4043-BF69-F71123DDF36E}"/>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0B8A2BB-D7AA-419A-88FD-1F7456A324FB}"/>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70A61EE-231A-4D52-830D-04B78DD26EC3}"/>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E925EE9-5F2A-4A64-9BA5-C7578BDAB6C8}"/>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407D04-01AD-470F-9520-176E4FBE997C}"/>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A5689C-8E0A-490A-84A9-2EEF7155275B}"/>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496BCA-0D84-4D1E-A1A2-E47D055C453F}"/>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C3037DF-B7C9-4316-BE22-7CEC8FB474D1}"/>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B92FFD68-5E93-40D1-815D-82CC69C7142A}"/>
            </a:ext>
          </a:extLst>
        </xdr:cNvPr>
        <xdr:cNvCxnSpPr/>
      </xdr:nvCxnSpPr>
      <xdr:spPr>
        <a:xfrm flipV="1">
          <a:off x="4411027" y="5360534"/>
          <a:ext cx="0" cy="153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A09E0B5D-AB65-412E-A253-601D5C65F581}"/>
            </a:ext>
          </a:extLst>
        </xdr:cNvPr>
        <xdr:cNvSpPr txBox="1"/>
      </xdr:nvSpPr>
      <xdr:spPr>
        <a:xfrm>
          <a:off x="4449762" y="68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5525E72-E2B4-46AB-9DA4-DD1616D2EAB1}"/>
            </a:ext>
          </a:extLst>
        </xdr:cNvPr>
        <xdr:cNvCxnSpPr/>
      </xdr:nvCxnSpPr>
      <xdr:spPr>
        <a:xfrm>
          <a:off x="4332287" y="68962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AC0A006-35BE-4BFA-9CC0-C63AA98D801A}"/>
            </a:ext>
          </a:extLst>
        </xdr:cNvPr>
        <xdr:cNvSpPr txBox="1"/>
      </xdr:nvSpPr>
      <xdr:spPr>
        <a:xfrm>
          <a:off x="4449762" y="51548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E71A374-1615-47F5-AC83-A5D180C32AE0}"/>
            </a:ext>
          </a:extLst>
        </xdr:cNvPr>
        <xdr:cNvCxnSpPr/>
      </xdr:nvCxnSpPr>
      <xdr:spPr>
        <a:xfrm>
          <a:off x="4332287" y="53605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3752C02-09C3-4DE9-BB68-94C1D5D63376}"/>
            </a:ext>
          </a:extLst>
        </xdr:cNvPr>
        <xdr:cNvSpPr txBox="1"/>
      </xdr:nvSpPr>
      <xdr:spPr>
        <a:xfrm>
          <a:off x="4449762" y="6192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2413970-252B-41F1-88EF-248ED6736FF9}"/>
            </a:ext>
          </a:extLst>
        </xdr:cNvPr>
        <xdr:cNvSpPr/>
      </xdr:nvSpPr>
      <xdr:spPr>
        <a:xfrm>
          <a:off x="4360862" y="6332038"/>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25EE8224-E349-4334-9EE7-75E699394A42}"/>
            </a:ext>
          </a:extLst>
        </xdr:cNvPr>
        <xdr:cNvSpPr/>
      </xdr:nvSpPr>
      <xdr:spPr>
        <a:xfrm>
          <a:off x="3570287" y="630727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B92F807E-D3F5-404F-AA34-1CFEAD693E20}"/>
            </a:ext>
          </a:extLst>
        </xdr:cNvPr>
        <xdr:cNvSpPr/>
      </xdr:nvSpPr>
      <xdr:spPr>
        <a:xfrm>
          <a:off x="2714625" y="628427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BE6D3A04-D4C8-4FC3-8528-C8C4896022FD}"/>
            </a:ext>
          </a:extLst>
        </xdr:cNvPr>
        <xdr:cNvSpPr/>
      </xdr:nvSpPr>
      <xdr:spPr>
        <a:xfrm>
          <a:off x="1878012" y="625828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66B6C8A6-4E80-4A9B-A088-5CF239617134}"/>
            </a:ext>
          </a:extLst>
        </xdr:cNvPr>
        <xdr:cNvSpPr/>
      </xdr:nvSpPr>
      <xdr:spPr>
        <a:xfrm>
          <a:off x="1036637" y="624019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CFCD8F-C8FC-47C2-A14E-6EA0442293C0}"/>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DC959E-C25E-4A4F-9C52-E057B04A976F}"/>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33A343-6F51-43D4-80BF-2FD104D746FB}"/>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C0C0349-82AD-4E42-99B6-D786F9888462}"/>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16B2C5-E862-4E16-A13A-9BB356BD4A35}"/>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87449</xdr:rowOff>
    </xdr:from>
    <xdr:to>
      <xdr:col>24</xdr:col>
      <xdr:colOff>114300</xdr:colOff>
      <xdr:row>42</xdr:row>
      <xdr:rowOff>17599</xdr:rowOff>
    </xdr:to>
    <xdr:sp macro="" textlink="">
      <xdr:nvSpPr>
        <xdr:cNvPr id="74" name="楕円 73">
          <a:extLst>
            <a:ext uri="{FF2B5EF4-FFF2-40B4-BE49-F238E27FC236}">
              <a16:creationId xmlns:a16="http://schemas.microsoft.com/office/drawing/2014/main" id="{1DC6CD8C-57F4-4156-AB71-51685688BF72}"/>
            </a:ext>
          </a:extLst>
        </xdr:cNvPr>
        <xdr:cNvSpPr/>
      </xdr:nvSpPr>
      <xdr:spPr>
        <a:xfrm>
          <a:off x="4360862" y="673589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2376</xdr:rowOff>
    </xdr:from>
    <xdr:ext cx="405111" cy="259045"/>
    <xdr:sp macro="" textlink="">
      <xdr:nvSpPr>
        <xdr:cNvPr id="75" name="【道路】&#10;有形固定資産減価償却率該当値テキスト">
          <a:extLst>
            <a:ext uri="{FF2B5EF4-FFF2-40B4-BE49-F238E27FC236}">
              <a16:creationId xmlns:a16="http://schemas.microsoft.com/office/drawing/2014/main" id="{444DEDD8-8BDE-456F-A6F3-406603404EDA}"/>
            </a:ext>
          </a:extLst>
        </xdr:cNvPr>
        <xdr:cNvSpPr txBox="1"/>
      </xdr:nvSpPr>
      <xdr:spPr>
        <a:xfrm>
          <a:off x="4449762" y="665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66222</xdr:rowOff>
    </xdr:from>
    <xdr:to>
      <xdr:col>20</xdr:col>
      <xdr:colOff>38100</xdr:colOff>
      <xdr:row>41</xdr:row>
      <xdr:rowOff>167822</xdr:rowOff>
    </xdr:to>
    <xdr:sp macro="" textlink="">
      <xdr:nvSpPr>
        <xdr:cNvPr id="76" name="楕円 75">
          <a:extLst>
            <a:ext uri="{FF2B5EF4-FFF2-40B4-BE49-F238E27FC236}">
              <a16:creationId xmlns:a16="http://schemas.microsoft.com/office/drawing/2014/main" id="{41F4A8CE-E1ED-4CCB-AD97-F0954FD01CE9}"/>
            </a:ext>
          </a:extLst>
        </xdr:cNvPr>
        <xdr:cNvSpPr/>
      </xdr:nvSpPr>
      <xdr:spPr>
        <a:xfrm>
          <a:off x="3570287" y="6714672"/>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117022</xdr:rowOff>
    </xdr:from>
    <xdr:to>
      <xdr:col>24</xdr:col>
      <xdr:colOff>63500</xdr:colOff>
      <xdr:row>41</xdr:row>
      <xdr:rowOff>138249</xdr:rowOff>
    </xdr:to>
    <xdr:cxnSp macro="">
      <xdr:nvCxnSpPr>
        <xdr:cNvPr id="77" name="直線コネクタ 76">
          <a:extLst>
            <a:ext uri="{FF2B5EF4-FFF2-40B4-BE49-F238E27FC236}">
              <a16:creationId xmlns:a16="http://schemas.microsoft.com/office/drawing/2014/main" id="{AEC662DA-9C28-4289-9B1C-481344AE33DC}"/>
            </a:ext>
          </a:extLst>
        </xdr:cNvPr>
        <xdr:cNvCxnSpPr/>
      </xdr:nvCxnSpPr>
      <xdr:spPr>
        <a:xfrm>
          <a:off x="3621087" y="6770234"/>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28666</xdr:rowOff>
    </xdr:from>
    <xdr:to>
      <xdr:col>15</xdr:col>
      <xdr:colOff>101600</xdr:colOff>
      <xdr:row>41</xdr:row>
      <xdr:rowOff>130266</xdr:rowOff>
    </xdr:to>
    <xdr:sp macro="" textlink="">
      <xdr:nvSpPr>
        <xdr:cNvPr id="78" name="楕円 77">
          <a:extLst>
            <a:ext uri="{FF2B5EF4-FFF2-40B4-BE49-F238E27FC236}">
              <a16:creationId xmlns:a16="http://schemas.microsoft.com/office/drawing/2014/main" id="{4D5929A0-1109-4BAA-874F-705DC4E14339}"/>
            </a:ext>
          </a:extLst>
        </xdr:cNvPr>
        <xdr:cNvSpPr/>
      </xdr:nvSpPr>
      <xdr:spPr>
        <a:xfrm>
          <a:off x="2714625" y="6677116"/>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79466</xdr:rowOff>
    </xdr:from>
    <xdr:to>
      <xdr:col>19</xdr:col>
      <xdr:colOff>177800</xdr:colOff>
      <xdr:row>41</xdr:row>
      <xdr:rowOff>117022</xdr:rowOff>
    </xdr:to>
    <xdr:cxnSp macro="">
      <xdr:nvCxnSpPr>
        <xdr:cNvPr id="79" name="直線コネクタ 78">
          <a:extLst>
            <a:ext uri="{FF2B5EF4-FFF2-40B4-BE49-F238E27FC236}">
              <a16:creationId xmlns:a16="http://schemas.microsoft.com/office/drawing/2014/main" id="{90BF4B13-C5E1-4246-A6DC-B8FD0D76638D}"/>
            </a:ext>
          </a:extLst>
        </xdr:cNvPr>
        <xdr:cNvCxnSpPr/>
      </xdr:nvCxnSpPr>
      <xdr:spPr>
        <a:xfrm>
          <a:off x="2770187" y="6732678"/>
          <a:ext cx="850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31931</xdr:rowOff>
    </xdr:from>
    <xdr:to>
      <xdr:col>10</xdr:col>
      <xdr:colOff>165100</xdr:colOff>
      <xdr:row>41</xdr:row>
      <xdr:rowOff>133531</xdr:rowOff>
    </xdr:to>
    <xdr:sp macro="" textlink="">
      <xdr:nvSpPr>
        <xdr:cNvPr id="80" name="楕円 79">
          <a:extLst>
            <a:ext uri="{FF2B5EF4-FFF2-40B4-BE49-F238E27FC236}">
              <a16:creationId xmlns:a16="http://schemas.microsoft.com/office/drawing/2014/main" id="{FB67D450-8FEB-48BB-8686-770977CADAD3}"/>
            </a:ext>
          </a:extLst>
        </xdr:cNvPr>
        <xdr:cNvSpPr/>
      </xdr:nvSpPr>
      <xdr:spPr>
        <a:xfrm>
          <a:off x="1878012" y="668514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79466</xdr:rowOff>
    </xdr:from>
    <xdr:to>
      <xdr:col>15</xdr:col>
      <xdr:colOff>50800</xdr:colOff>
      <xdr:row>41</xdr:row>
      <xdr:rowOff>82731</xdr:rowOff>
    </xdr:to>
    <xdr:cxnSp macro="">
      <xdr:nvCxnSpPr>
        <xdr:cNvPr id="81" name="直線コネクタ 80">
          <a:extLst>
            <a:ext uri="{FF2B5EF4-FFF2-40B4-BE49-F238E27FC236}">
              <a16:creationId xmlns:a16="http://schemas.microsoft.com/office/drawing/2014/main" id="{9659D01A-386D-40A5-9807-5DAB1225C4B2}"/>
            </a:ext>
          </a:extLst>
        </xdr:cNvPr>
        <xdr:cNvCxnSpPr/>
      </xdr:nvCxnSpPr>
      <xdr:spPr>
        <a:xfrm flipV="1">
          <a:off x="1924050" y="6732678"/>
          <a:ext cx="846137"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2" name="楕円 81">
          <a:extLst>
            <a:ext uri="{FF2B5EF4-FFF2-40B4-BE49-F238E27FC236}">
              <a16:creationId xmlns:a16="http://schemas.microsoft.com/office/drawing/2014/main" id="{9B1E3D25-F898-4B1C-AB9A-A19CE9A07AF1}"/>
            </a:ext>
          </a:extLst>
        </xdr:cNvPr>
        <xdr:cNvSpPr/>
      </xdr:nvSpPr>
      <xdr:spPr>
        <a:xfrm>
          <a:off x="1036637" y="6665685"/>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68035</xdr:rowOff>
    </xdr:from>
    <xdr:to>
      <xdr:col>10</xdr:col>
      <xdr:colOff>114300</xdr:colOff>
      <xdr:row>41</xdr:row>
      <xdr:rowOff>82731</xdr:rowOff>
    </xdr:to>
    <xdr:cxnSp macro="">
      <xdr:nvCxnSpPr>
        <xdr:cNvPr id="83" name="直線コネクタ 82">
          <a:extLst>
            <a:ext uri="{FF2B5EF4-FFF2-40B4-BE49-F238E27FC236}">
              <a16:creationId xmlns:a16="http://schemas.microsoft.com/office/drawing/2014/main" id="{AECAC387-118D-4178-B758-D822296DD945}"/>
            </a:ext>
          </a:extLst>
        </xdr:cNvPr>
        <xdr:cNvCxnSpPr/>
      </xdr:nvCxnSpPr>
      <xdr:spPr>
        <a:xfrm>
          <a:off x="1087437" y="6716485"/>
          <a:ext cx="836613"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AA3D0760-8956-49A1-A259-A5AA8DA3EFFA}"/>
            </a:ext>
          </a:extLst>
        </xdr:cNvPr>
        <xdr:cNvSpPr txBox="1"/>
      </xdr:nvSpPr>
      <xdr:spPr>
        <a:xfrm>
          <a:off x="3410594" y="609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235C7BE1-BE63-4737-955C-2E22D73F39D9}"/>
            </a:ext>
          </a:extLst>
        </xdr:cNvPr>
        <xdr:cNvSpPr txBox="1"/>
      </xdr:nvSpPr>
      <xdr:spPr>
        <a:xfrm>
          <a:off x="2572394" y="606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D381B0D7-A78C-4B6A-BC3C-2BB6EC2015A9}"/>
            </a:ext>
          </a:extLst>
        </xdr:cNvPr>
        <xdr:cNvSpPr txBox="1"/>
      </xdr:nvSpPr>
      <xdr:spPr>
        <a:xfrm>
          <a:off x="1735781" y="604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C366E09A-57A1-42D0-AC54-CB7735C83ABF}"/>
            </a:ext>
          </a:extLst>
        </xdr:cNvPr>
        <xdr:cNvSpPr txBox="1"/>
      </xdr:nvSpPr>
      <xdr:spPr>
        <a:xfrm>
          <a:off x="894406"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158949</xdr:rowOff>
    </xdr:from>
    <xdr:ext cx="405111" cy="259045"/>
    <xdr:sp macro="" textlink="">
      <xdr:nvSpPr>
        <xdr:cNvPr id="88" name="n_1mainValue【道路】&#10;有形固定資産減価償却率">
          <a:extLst>
            <a:ext uri="{FF2B5EF4-FFF2-40B4-BE49-F238E27FC236}">
              <a16:creationId xmlns:a16="http://schemas.microsoft.com/office/drawing/2014/main" id="{864CEB9D-439F-497C-BFC8-E480C29461CF}"/>
            </a:ext>
          </a:extLst>
        </xdr:cNvPr>
        <xdr:cNvSpPr txBox="1"/>
      </xdr:nvSpPr>
      <xdr:spPr>
        <a:xfrm>
          <a:off x="3410594" y="681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121393</xdr:rowOff>
    </xdr:from>
    <xdr:ext cx="405111" cy="259045"/>
    <xdr:sp macro="" textlink="">
      <xdr:nvSpPr>
        <xdr:cNvPr id="89" name="n_2mainValue【道路】&#10;有形固定資産減価償却率">
          <a:extLst>
            <a:ext uri="{FF2B5EF4-FFF2-40B4-BE49-F238E27FC236}">
              <a16:creationId xmlns:a16="http://schemas.microsoft.com/office/drawing/2014/main" id="{DDE1B90C-73C6-4B5F-B374-FC553B15BFBA}"/>
            </a:ext>
          </a:extLst>
        </xdr:cNvPr>
        <xdr:cNvSpPr txBox="1"/>
      </xdr:nvSpPr>
      <xdr:spPr>
        <a:xfrm>
          <a:off x="2572394" y="677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124658</xdr:rowOff>
    </xdr:from>
    <xdr:ext cx="405111" cy="259045"/>
    <xdr:sp macro="" textlink="">
      <xdr:nvSpPr>
        <xdr:cNvPr id="90" name="n_3mainValue【道路】&#10;有形固定資産減価償却率">
          <a:extLst>
            <a:ext uri="{FF2B5EF4-FFF2-40B4-BE49-F238E27FC236}">
              <a16:creationId xmlns:a16="http://schemas.microsoft.com/office/drawing/2014/main" id="{FD0B1658-3C72-40C5-9ED1-89E5BAF93005}"/>
            </a:ext>
          </a:extLst>
        </xdr:cNvPr>
        <xdr:cNvSpPr txBox="1"/>
      </xdr:nvSpPr>
      <xdr:spPr>
        <a:xfrm>
          <a:off x="1735781"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91" name="n_4mainValue【道路】&#10;有形固定資産減価償却率">
          <a:extLst>
            <a:ext uri="{FF2B5EF4-FFF2-40B4-BE49-F238E27FC236}">
              <a16:creationId xmlns:a16="http://schemas.microsoft.com/office/drawing/2014/main" id="{0C264DE8-8FCA-452E-AA26-DC7FD6E6D4C7}"/>
            </a:ext>
          </a:extLst>
        </xdr:cNvPr>
        <xdr:cNvSpPr txBox="1"/>
      </xdr:nvSpPr>
      <xdr:spPr>
        <a:xfrm>
          <a:off x="894406" y="6763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7055A07-2CC4-476F-9BEA-940C044481C3}"/>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07FFDA5-6F5D-4690-8AB0-AB7A1B71FB35}"/>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F548DD-C5DF-4AE9-94F8-4CE5501A6969}"/>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1DA5845-CDCC-4A19-B534-3F3F176CF8C1}"/>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1DEC402-A009-49F9-863C-09308D6A1509}"/>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BB70DE-FF98-45E8-B39F-B69BECBA1680}"/>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2FAC48-3C9B-410D-AA13-000829590169}"/>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0581FDE-418E-4A23-BC71-88CD6AC5670B}"/>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5EDCFA-6279-4A07-A1C9-D87FEDBC14F0}"/>
            </a:ext>
          </a:extLst>
        </xdr:cNvPr>
        <xdr:cNvSpPr txBox="1"/>
      </xdr:nvSpPr>
      <xdr:spPr>
        <a:xfrm>
          <a:off x="6246812"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2413D83-E619-4EE3-AC34-B5C164605832}"/>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C88A2C7-BEED-4A45-9893-D822410C5E4B}"/>
            </a:ext>
          </a:extLst>
        </xdr:cNvPr>
        <xdr:cNvCxnSpPr/>
      </xdr:nvCxnSpPr>
      <xdr:spPr>
        <a:xfrm>
          <a:off x="6284912" y="6848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C0AC646-1979-432A-B760-4AB5A4A391C8}"/>
            </a:ext>
          </a:extLst>
        </xdr:cNvPr>
        <xdr:cNvSpPr txBox="1"/>
      </xdr:nvSpPr>
      <xdr:spPr>
        <a:xfrm>
          <a:off x="583678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BDD3414-AB7A-45A8-9E0A-056BBAD14A5F}"/>
            </a:ext>
          </a:extLst>
        </xdr:cNvPr>
        <xdr:cNvCxnSpPr/>
      </xdr:nvCxnSpPr>
      <xdr:spPr>
        <a:xfrm>
          <a:off x="6284912" y="64865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CC6354A2-BC2F-4BD1-B8B0-9AFD71381CF8}"/>
            </a:ext>
          </a:extLst>
        </xdr:cNvPr>
        <xdr:cNvSpPr txBox="1"/>
      </xdr:nvSpPr>
      <xdr:spPr>
        <a:xfrm>
          <a:off x="5782188"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1C51661-5B80-49B9-BAF9-EE0803F61700}"/>
            </a:ext>
          </a:extLst>
        </xdr:cNvPr>
        <xdr:cNvCxnSpPr/>
      </xdr:nvCxnSpPr>
      <xdr:spPr>
        <a:xfrm>
          <a:off x="6284912" y="61341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21465FE-939A-4F3D-8AD4-6A6703412EE4}"/>
            </a:ext>
          </a:extLst>
        </xdr:cNvPr>
        <xdr:cNvSpPr txBox="1"/>
      </xdr:nvSpPr>
      <xdr:spPr>
        <a:xfrm>
          <a:off x="5782188" y="600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C9E6D3F-A78C-4A09-97CF-C63E1C3525BE}"/>
            </a:ext>
          </a:extLst>
        </xdr:cNvPr>
        <xdr:cNvCxnSpPr/>
      </xdr:nvCxnSpPr>
      <xdr:spPr>
        <a:xfrm>
          <a:off x="6284912" y="5772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7AADD4F-440F-4190-9163-1A0CBDD23826}"/>
            </a:ext>
          </a:extLst>
        </xdr:cNvPr>
        <xdr:cNvSpPr txBox="1"/>
      </xdr:nvSpPr>
      <xdr:spPr>
        <a:xfrm>
          <a:off x="5782188" y="563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68E4E15-A7B0-41A2-939D-3CBC82A13311}"/>
            </a:ext>
          </a:extLst>
        </xdr:cNvPr>
        <xdr:cNvCxnSpPr/>
      </xdr:nvCxnSpPr>
      <xdr:spPr>
        <a:xfrm>
          <a:off x="6284912" y="5410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2EB2F5BE-A53A-4FB9-95BE-D7348B4D1F82}"/>
            </a:ext>
          </a:extLst>
        </xdr:cNvPr>
        <xdr:cNvSpPr txBox="1"/>
      </xdr:nvSpPr>
      <xdr:spPr>
        <a:xfrm>
          <a:off x="5782188" y="52775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DD033CC-630D-488D-A044-DD1CED5F3321}"/>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B66961F-E75D-4638-B3F9-CADE9628FDA9}"/>
            </a:ext>
          </a:extLst>
        </xdr:cNvPr>
        <xdr:cNvSpPr txBox="1"/>
      </xdr:nvSpPr>
      <xdr:spPr>
        <a:xfrm>
          <a:off x="5782188"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F544F6-649B-4D81-969C-94C6439298C9}"/>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C90C0885-4238-4E3B-B0D6-43AF87633D8C}"/>
            </a:ext>
          </a:extLst>
        </xdr:cNvPr>
        <xdr:cNvCxnSpPr/>
      </xdr:nvCxnSpPr>
      <xdr:spPr>
        <a:xfrm flipV="1">
          <a:off x="9952990" y="5619369"/>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C572DD3E-0F72-4EAB-B3AD-2A1575FF5C04}"/>
            </a:ext>
          </a:extLst>
        </xdr:cNvPr>
        <xdr:cNvSpPr txBox="1"/>
      </xdr:nvSpPr>
      <xdr:spPr>
        <a:xfrm>
          <a:off x="9991725" y="68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97A58D4A-DD36-47C2-8BE0-5594389C7F33}"/>
            </a:ext>
          </a:extLst>
        </xdr:cNvPr>
        <xdr:cNvCxnSpPr/>
      </xdr:nvCxnSpPr>
      <xdr:spPr>
        <a:xfrm>
          <a:off x="9879012" y="68086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264EE613-C752-4BCE-8BA1-F52649A3D7BB}"/>
            </a:ext>
          </a:extLst>
        </xdr:cNvPr>
        <xdr:cNvSpPr txBox="1"/>
      </xdr:nvSpPr>
      <xdr:spPr>
        <a:xfrm>
          <a:off x="9991725" y="53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A6061FF6-84C9-4BF3-9993-0463BC9F98B6}"/>
            </a:ext>
          </a:extLst>
        </xdr:cNvPr>
        <xdr:cNvCxnSpPr/>
      </xdr:nvCxnSpPr>
      <xdr:spPr>
        <a:xfrm>
          <a:off x="9879012" y="56193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2215780-8856-4B3D-BF98-51C650F8BA50}"/>
            </a:ext>
          </a:extLst>
        </xdr:cNvPr>
        <xdr:cNvSpPr txBox="1"/>
      </xdr:nvSpPr>
      <xdr:spPr>
        <a:xfrm>
          <a:off x="9991725" y="6381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F7B5466-ECA8-436D-A0D7-24EEB72DBF8D}"/>
            </a:ext>
          </a:extLst>
        </xdr:cNvPr>
        <xdr:cNvSpPr/>
      </xdr:nvSpPr>
      <xdr:spPr>
        <a:xfrm>
          <a:off x="9917112" y="65256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05EADB5B-9DD6-4A55-8F42-3DB7E80F58EC}"/>
            </a:ext>
          </a:extLst>
        </xdr:cNvPr>
        <xdr:cNvSpPr/>
      </xdr:nvSpPr>
      <xdr:spPr>
        <a:xfrm>
          <a:off x="9117012" y="653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B173FA9F-8869-4E66-AB2D-01E9954701A5}"/>
            </a:ext>
          </a:extLst>
        </xdr:cNvPr>
        <xdr:cNvSpPr/>
      </xdr:nvSpPr>
      <xdr:spPr>
        <a:xfrm>
          <a:off x="8275637" y="653642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82C87C04-251A-4745-AB19-9813904B1A01}"/>
            </a:ext>
          </a:extLst>
        </xdr:cNvPr>
        <xdr:cNvSpPr/>
      </xdr:nvSpPr>
      <xdr:spPr>
        <a:xfrm>
          <a:off x="7419975" y="6542024"/>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0CB03B35-0CF7-4FBC-BC4A-225D5E6E0E40}"/>
            </a:ext>
          </a:extLst>
        </xdr:cNvPr>
        <xdr:cNvSpPr/>
      </xdr:nvSpPr>
      <xdr:spPr>
        <a:xfrm>
          <a:off x="6583362" y="65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7DE1F1-600E-472B-8BEF-D76B33163EE3}"/>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3FE1BBA-9FED-4B44-9D5D-946713E274F6}"/>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D098207-8B12-440A-9C04-4C9F57009E17}"/>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40A91A-51B0-445A-B300-1E48B31F9606}"/>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A0BF08-884F-4AE7-9825-AD9B31958763}"/>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161303</xdr:rowOff>
    </xdr:from>
    <xdr:to>
      <xdr:col>55</xdr:col>
      <xdr:colOff>50800</xdr:colOff>
      <xdr:row>41</xdr:row>
      <xdr:rowOff>91453</xdr:rowOff>
    </xdr:to>
    <xdr:sp macro="" textlink="">
      <xdr:nvSpPr>
        <xdr:cNvPr id="131" name="楕円 130">
          <a:extLst>
            <a:ext uri="{FF2B5EF4-FFF2-40B4-BE49-F238E27FC236}">
              <a16:creationId xmlns:a16="http://schemas.microsoft.com/office/drawing/2014/main" id="{A29D83C7-A399-4299-A962-E3685FE3EF15}"/>
            </a:ext>
          </a:extLst>
        </xdr:cNvPr>
        <xdr:cNvSpPr/>
      </xdr:nvSpPr>
      <xdr:spPr>
        <a:xfrm>
          <a:off x="9917112" y="6647828"/>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76230</xdr:rowOff>
    </xdr:from>
    <xdr:ext cx="469744" cy="259045"/>
    <xdr:sp macro="" textlink="">
      <xdr:nvSpPr>
        <xdr:cNvPr id="132" name="【道路】&#10;一人当たり延長該当値テキスト">
          <a:extLst>
            <a:ext uri="{FF2B5EF4-FFF2-40B4-BE49-F238E27FC236}">
              <a16:creationId xmlns:a16="http://schemas.microsoft.com/office/drawing/2014/main" id="{26EABC71-4287-4E99-91F5-535A0AC8FB8D}"/>
            </a:ext>
          </a:extLst>
        </xdr:cNvPr>
        <xdr:cNvSpPr txBox="1"/>
      </xdr:nvSpPr>
      <xdr:spPr>
        <a:xfrm>
          <a:off x="9991725" y="65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163093</xdr:rowOff>
    </xdr:from>
    <xdr:to>
      <xdr:col>50</xdr:col>
      <xdr:colOff>165100</xdr:colOff>
      <xdr:row>41</xdr:row>
      <xdr:rowOff>93243</xdr:rowOff>
    </xdr:to>
    <xdr:sp macro="" textlink="">
      <xdr:nvSpPr>
        <xdr:cNvPr id="133" name="楕円 132">
          <a:extLst>
            <a:ext uri="{FF2B5EF4-FFF2-40B4-BE49-F238E27FC236}">
              <a16:creationId xmlns:a16="http://schemas.microsoft.com/office/drawing/2014/main" id="{61CC872E-DF30-4977-9DF0-BE98769CAA99}"/>
            </a:ext>
          </a:extLst>
        </xdr:cNvPr>
        <xdr:cNvSpPr/>
      </xdr:nvSpPr>
      <xdr:spPr>
        <a:xfrm>
          <a:off x="9117012" y="66496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40653</xdr:rowOff>
    </xdr:from>
    <xdr:to>
      <xdr:col>55</xdr:col>
      <xdr:colOff>0</xdr:colOff>
      <xdr:row>41</xdr:row>
      <xdr:rowOff>42443</xdr:rowOff>
    </xdr:to>
    <xdr:cxnSp macro="">
      <xdr:nvCxnSpPr>
        <xdr:cNvPr id="134" name="直線コネクタ 133">
          <a:extLst>
            <a:ext uri="{FF2B5EF4-FFF2-40B4-BE49-F238E27FC236}">
              <a16:creationId xmlns:a16="http://schemas.microsoft.com/office/drawing/2014/main" id="{CD5F5CD5-94C6-479F-83ED-B39724C9BC26}"/>
            </a:ext>
          </a:extLst>
        </xdr:cNvPr>
        <xdr:cNvCxnSpPr/>
      </xdr:nvCxnSpPr>
      <xdr:spPr>
        <a:xfrm flipV="1">
          <a:off x="9163050" y="6693865"/>
          <a:ext cx="790575"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163093</xdr:rowOff>
    </xdr:from>
    <xdr:to>
      <xdr:col>46</xdr:col>
      <xdr:colOff>38100</xdr:colOff>
      <xdr:row>41</xdr:row>
      <xdr:rowOff>93243</xdr:rowOff>
    </xdr:to>
    <xdr:sp macro="" textlink="">
      <xdr:nvSpPr>
        <xdr:cNvPr id="135" name="楕円 134">
          <a:extLst>
            <a:ext uri="{FF2B5EF4-FFF2-40B4-BE49-F238E27FC236}">
              <a16:creationId xmlns:a16="http://schemas.microsoft.com/office/drawing/2014/main" id="{28B314A0-9288-453D-89D0-2654B6421FE7}"/>
            </a:ext>
          </a:extLst>
        </xdr:cNvPr>
        <xdr:cNvSpPr/>
      </xdr:nvSpPr>
      <xdr:spPr>
        <a:xfrm>
          <a:off x="8275637" y="664961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42443</xdr:rowOff>
    </xdr:from>
    <xdr:to>
      <xdr:col>50</xdr:col>
      <xdr:colOff>114300</xdr:colOff>
      <xdr:row>41</xdr:row>
      <xdr:rowOff>42443</xdr:rowOff>
    </xdr:to>
    <xdr:cxnSp macro="">
      <xdr:nvCxnSpPr>
        <xdr:cNvPr id="136" name="直線コネクタ 135">
          <a:extLst>
            <a:ext uri="{FF2B5EF4-FFF2-40B4-BE49-F238E27FC236}">
              <a16:creationId xmlns:a16="http://schemas.microsoft.com/office/drawing/2014/main" id="{AAD7CE0B-A6B3-4028-856A-C3F356F94121}"/>
            </a:ext>
          </a:extLst>
        </xdr:cNvPr>
        <xdr:cNvCxnSpPr/>
      </xdr:nvCxnSpPr>
      <xdr:spPr>
        <a:xfrm>
          <a:off x="8326437" y="6695655"/>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163970</xdr:rowOff>
    </xdr:from>
    <xdr:to>
      <xdr:col>41</xdr:col>
      <xdr:colOff>101600</xdr:colOff>
      <xdr:row>41</xdr:row>
      <xdr:rowOff>94120</xdr:rowOff>
    </xdr:to>
    <xdr:sp macro="" textlink="">
      <xdr:nvSpPr>
        <xdr:cNvPr id="137" name="楕円 136">
          <a:extLst>
            <a:ext uri="{FF2B5EF4-FFF2-40B4-BE49-F238E27FC236}">
              <a16:creationId xmlns:a16="http://schemas.microsoft.com/office/drawing/2014/main" id="{65DA06DF-8E09-4949-B89A-880649ACC00F}"/>
            </a:ext>
          </a:extLst>
        </xdr:cNvPr>
        <xdr:cNvSpPr/>
      </xdr:nvSpPr>
      <xdr:spPr>
        <a:xfrm>
          <a:off x="7419975" y="6650495"/>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42443</xdr:rowOff>
    </xdr:from>
    <xdr:to>
      <xdr:col>45</xdr:col>
      <xdr:colOff>177800</xdr:colOff>
      <xdr:row>41</xdr:row>
      <xdr:rowOff>43320</xdr:rowOff>
    </xdr:to>
    <xdr:cxnSp macro="">
      <xdr:nvCxnSpPr>
        <xdr:cNvPr id="138" name="直線コネクタ 137">
          <a:extLst>
            <a:ext uri="{FF2B5EF4-FFF2-40B4-BE49-F238E27FC236}">
              <a16:creationId xmlns:a16="http://schemas.microsoft.com/office/drawing/2014/main" id="{DF652068-0290-41E1-BB41-6EFB7C5F598C}"/>
            </a:ext>
          </a:extLst>
        </xdr:cNvPr>
        <xdr:cNvCxnSpPr/>
      </xdr:nvCxnSpPr>
      <xdr:spPr>
        <a:xfrm flipV="1">
          <a:off x="7475537" y="6695655"/>
          <a:ext cx="8509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161874</xdr:rowOff>
    </xdr:from>
    <xdr:to>
      <xdr:col>36</xdr:col>
      <xdr:colOff>165100</xdr:colOff>
      <xdr:row>41</xdr:row>
      <xdr:rowOff>92024</xdr:rowOff>
    </xdr:to>
    <xdr:sp macro="" textlink="">
      <xdr:nvSpPr>
        <xdr:cNvPr id="139" name="楕円 138">
          <a:extLst>
            <a:ext uri="{FF2B5EF4-FFF2-40B4-BE49-F238E27FC236}">
              <a16:creationId xmlns:a16="http://schemas.microsoft.com/office/drawing/2014/main" id="{4207935D-A647-4E91-B0CF-BF1068E098DF}"/>
            </a:ext>
          </a:extLst>
        </xdr:cNvPr>
        <xdr:cNvSpPr/>
      </xdr:nvSpPr>
      <xdr:spPr>
        <a:xfrm>
          <a:off x="6583362" y="6648399"/>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41224</xdr:rowOff>
    </xdr:from>
    <xdr:to>
      <xdr:col>41</xdr:col>
      <xdr:colOff>50800</xdr:colOff>
      <xdr:row>41</xdr:row>
      <xdr:rowOff>43320</xdr:rowOff>
    </xdr:to>
    <xdr:cxnSp macro="">
      <xdr:nvCxnSpPr>
        <xdr:cNvPr id="140" name="直線コネクタ 139">
          <a:extLst>
            <a:ext uri="{FF2B5EF4-FFF2-40B4-BE49-F238E27FC236}">
              <a16:creationId xmlns:a16="http://schemas.microsoft.com/office/drawing/2014/main" id="{8F25BDF0-F547-46E9-8A47-CC6E81B2E501}"/>
            </a:ext>
          </a:extLst>
        </xdr:cNvPr>
        <xdr:cNvCxnSpPr/>
      </xdr:nvCxnSpPr>
      <xdr:spPr>
        <a:xfrm>
          <a:off x="6629400" y="6694436"/>
          <a:ext cx="846137"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24EA3E01-2658-4E27-ABE7-46B6EB70BAF6}"/>
            </a:ext>
          </a:extLst>
        </xdr:cNvPr>
        <xdr:cNvSpPr txBox="1"/>
      </xdr:nvSpPr>
      <xdr:spPr>
        <a:xfrm>
          <a:off x="8925002" y="632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17B9139B-A227-4C83-A4E0-817A6D25E87D}"/>
            </a:ext>
          </a:extLst>
        </xdr:cNvPr>
        <xdr:cNvSpPr txBox="1"/>
      </xdr:nvSpPr>
      <xdr:spPr>
        <a:xfrm>
          <a:off x="8096327" y="632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73A35A0A-87D9-42E0-98C6-58986335D868}"/>
            </a:ext>
          </a:extLst>
        </xdr:cNvPr>
        <xdr:cNvSpPr txBox="1"/>
      </xdr:nvSpPr>
      <xdr:spPr>
        <a:xfrm>
          <a:off x="7250189"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25D3B767-A83F-4C8A-922D-3CB9244FA249}"/>
            </a:ext>
          </a:extLst>
        </xdr:cNvPr>
        <xdr:cNvSpPr txBox="1"/>
      </xdr:nvSpPr>
      <xdr:spPr>
        <a:xfrm>
          <a:off x="6408814"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84370</xdr:rowOff>
    </xdr:from>
    <xdr:ext cx="469744" cy="259045"/>
    <xdr:sp macro="" textlink="">
      <xdr:nvSpPr>
        <xdr:cNvPr id="145" name="n_1mainValue【道路】&#10;一人当たり延長">
          <a:extLst>
            <a:ext uri="{FF2B5EF4-FFF2-40B4-BE49-F238E27FC236}">
              <a16:creationId xmlns:a16="http://schemas.microsoft.com/office/drawing/2014/main" id="{A9C3222A-2DC5-415D-8B73-AECD15FD4DEE}"/>
            </a:ext>
          </a:extLst>
        </xdr:cNvPr>
        <xdr:cNvSpPr txBox="1"/>
      </xdr:nvSpPr>
      <xdr:spPr>
        <a:xfrm>
          <a:off x="8925002"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84370</xdr:rowOff>
    </xdr:from>
    <xdr:ext cx="469744" cy="259045"/>
    <xdr:sp macro="" textlink="">
      <xdr:nvSpPr>
        <xdr:cNvPr id="146" name="n_2mainValue【道路】&#10;一人当たり延長">
          <a:extLst>
            <a:ext uri="{FF2B5EF4-FFF2-40B4-BE49-F238E27FC236}">
              <a16:creationId xmlns:a16="http://schemas.microsoft.com/office/drawing/2014/main" id="{65DACB79-241E-4872-BB52-DB07359A57EC}"/>
            </a:ext>
          </a:extLst>
        </xdr:cNvPr>
        <xdr:cNvSpPr txBox="1"/>
      </xdr:nvSpPr>
      <xdr:spPr>
        <a:xfrm>
          <a:off x="8096327" y="67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85247</xdr:rowOff>
    </xdr:from>
    <xdr:ext cx="469744" cy="259045"/>
    <xdr:sp macro="" textlink="">
      <xdr:nvSpPr>
        <xdr:cNvPr id="147" name="n_3mainValue【道路】&#10;一人当たり延長">
          <a:extLst>
            <a:ext uri="{FF2B5EF4-FFF2-40B4-BE49-F238E27FC236}">
              <a16:creationId xmlns:a16="http://schemas.microsoft.com/office/drawing/2014/main" id="{7B600D9C-4047-4758-B86A-7948E00FB66A}"/>
            </a:ext>
          </a:extLst>
        </xdr:cNvPr>
        <xdr:cNvSpPr txBox="1"/>
      </xdr:nvSpPr>
      <xdr:spPr>
        <a:xfrm>
          <a:off x="7250189" y="67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83151</xdr:rowOff>
    </xdr:from>
    <xdr:ext cx="469744" cy="259045"/>
    <xdr:sp macro="" textlink="">
      <xdr:nvSpPr>
        <xdr:cNvPr id="148" name="n_4mainValue【道路】&#10;一人当たり延長">
          <a:extLst>
            <a:ext uri="{FF2B5EF4-FFF2-40B4-BE49-F238E27FC236}">
              <a16:creationId xmlns:a16="http://schemas.microsoft.com/office/drawing/2014/main" id="{BF1ACC8A-3206-42DD-A216-FEFA99270E02}"/>
            </a:ext>
          </a:extLst>
        </xdr:cNvPr>
        <xdr:cNvSpPr txBox="1"/>
      </xdr:nvSpPr>
      <xdr:spPr>
        <a:xfrm>
          <a:off x="6408814" y="673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F4C9673-F7B6-447F-8D2E-2624764F2FB0}"/>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487BBC1-1CE3-44E8-BB89-8E012C66E80A}"/>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BEE5B5-62B7-4342-990B-E03606BC0F18}"/>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FF79713-3FAA-49A5-8DF4-8E63F57F51E6}"/>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38D6413-A422-4CFD-8D6A-29E4C797BAB4}"/>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3352E58-68F4-4881-880F-BDECFF8AC73D}"/>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40A72A1-FF10-447D-AFBF-81F2BD4BDF7D}"/>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590B08-6014-4EAB-A228-E83609F0496B}"/>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A9520B1-8409-4A4B-99C2-902B537F3D76}"/>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65F0141-C43B-48B3-8D55-504400E0BFD0}"/>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6B85C23-3E2F-4AF7-ACBF-16CA4D91D27B}"/>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D7111A-E7E7-4A59-8B6E-46C50C26DE82}"/>
            </a:ext>
          </a:extLst>
        </xdr:cNvPr>
        <xdr:cNvCxnSpPr/>
      </xdr:nvCxnSpPr>
      <xdr:spPr>
        <a:xfrm>
          <a:off x="723900"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51AAA4E-4B7C-4A05-A156-4D023A3743E7}"/>
            </a:ext>
          </a:extLst>
        </xdr:cNvPr>
        <xdr:cNvSpPr txBox="1"/>
      </xdr:nvSpPr>
      <xdr:spPr>
        <a:xfrm>
          <a:off x="285296"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696972-383F-49D6-840C-F65A960B3BEF}"/>
            </a:ext>
          </a:extLst>
        </xdr:cNvPr>
        <xdr:cNvCxnSpPr/>
      </xdr:nvCxnSpPr>
      <xdr:spPr>
        <a:xfrm>
          <a:off x="723900"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93B6D5A-9924-4625-9B52-C1A6272657C6}"/>
            </a:ext>
          </a:extLst>
        </xdr:cNvPr>
        <xdr:cNvSpPr txBox="1"/>
      </xdr:nvSpPr>
      <xdr:spPr>
        <a:xfrm>
          <a:off x="35417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B576580-CA97-4553-8592-36FAED80F186}"/>
            </a:ext>
          </a:extLst>
        </xdr:cNvPr>
        <xdr:cNvCxnSpPr/>
      </xdr:nvCxnSpPr>
      <xdr:spPr>
        <a:xfrm>
          <a:off x="723900"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D5701F5-BBAB-40BC-9FC9-A02523F98E31}"/>
            </a:ext>
          </a:extLst>
        </xdr:cNvPr>
        <xdr:cNvSpPr txBox="1"/>
      </xdr:nvSpPr>
      <xdr:spPr>
        <a:xfrm>
          <a:off x="35417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CE4B0C1-9D05-46CE-A485-F4BAF8E8A3CB}"/>
            </a:ext>
          </a:extLst>
        </xdr:cNvPr>
        <xdr:cNvCxnSpPr/>
      </xdr:nvCxnSpPr>
      <xdr:spPr>
        <a:xfrm>
          <a:off x="723900"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50BFC15-AC34-4409-AB86-AF279F35D717}"/>
            </a:ext>
          </a:extLst>
        </xdr:cNvPr>
        <xdr:cNvSpPr txBox="1"/>
      </xdr:nvSpPr>
      <xdr:spPr>
        <a:xfrm>
          <a:off x="35417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69AA0C2-04F9-4DC4-A862-AEF78D9ADE3D}"/>
            </a:ext>
          </a:extLst>
        </xdr:cNvPr>
        <xdr:cNvCxnSpPr/>
      </xdr:nvCxnSpPr>
      <xdr:spPr>
        <a:xfrm>
          <a:off x="723900"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890E451-E97E-45B1-8336-675F4B2FCA12}"/>
            </a:ext>
          </a:extLst>
        </xdr:cNvPr>
        <xdr:cNvSpPr txBox="1"/>
      </xdr:nvSpPr>
      <xdr:spPr>
        <a:xfrm>
          <a:off x="35417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D65B6F6-BBDC-4E56-A637-C7476C2F1121}"/>
            </a:ext>
          </a:extLst>
        </xdr:cNvPr>
        <xdr:cNvCxnSpPr/>
      </xdr:nvCxnSpPr>
      <xdr:spPr>
        <a:xfrm>
          <a:off x="723900"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575082F-8245-4A6E-AF9C-C3A3D1BE712C}"/>
            </a:ext>
          </a:extLst>
        </xdr:cNvPr>
        <xdr:cNvSpPr txBox="1"/>
      </xdr:nvSpPr>
      <xdr:spPr>
        <a:xfrm>
          <a:off x="408773"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663837D-7D02-4E83-B535-56463B2F5399}"/>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69F324A-DA4F-4E5F-BD4C-96C9ACE1781F}"/>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B68F83A1-B0CB-4F5D-9293-20E12311E07F}"/>
            </a:ext>
          </a:extLst>
        </xdr:cNvPr>
        <xdr:cNvCxnSpPr/>
      </xdr:nvCxnSpPr>
      <xdr:spPr>
        <a:xfrm flipV="1">
          <a:off x="4411027" y="9087122"/>
          <a:ext cx="0" cy="128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9FE6766-A355-442A-9813-B20DED7AEF79}"/>
            </a:ext>
          </a:extLst>
        </xdr:cNvPr>
        <xdr:cNvSpPr txBox="1"/>
      </xdr:nvSpPr>
      <xdr:spPr>
        <a:xfrm>
          <a:off x="4449762" y="10374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B64571AD-9656-48E9-AA21-E9669D8B6ACE}"/>
            </a:ext>
          </a:extLst>
        </xdr:cNvPr>
        <xdr:cNvCxnSpPr/>
      </xdr:nvCxnSpPr>
      <xdr:spPr>
        <a:xfrm>
          <a:off x="4332287" y="103709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E7AFF41-45E3-47DD-843B-20FD4D3971A2}"/>
            </a:ext>
          </a:extLst>
        </xdr:cNvPr>
        <xdr:cNvSpPr txBox="1"/>
      </xdr:nvSpPr>
      <xdr:spPr>
        <a:xfrm>
          <a:off x="4449762" y="8886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F198BC31-14A2-4D09-A0C0-B3A5F4C52E42}"/>
            </a:ext>
          </a:extLst>
        </xdr:cNvPr>
        <xdr:cNvCxnSpPr/>
      </xdr:nvCxnSpPr>
      <xdr:spPr>
        <a:xfrm>
          <a:off x="4332287" y="90871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CC71181-3407-4510-8B94-9C321B328F31}"/>
            </a:ext>
          </a:extLst>
        </xdr:cNvPr>
        <xdr:cNvSpPr txBox="1"/>
      </xdr:nvSpPr>
      <xdr:spPr>
        <a:xfrm>
          <a:off x="4449762" y="9838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F53672C-AC24-43FF-8700-5555B8371B06}"/>
            </a:ext>
          </a:extLst>
        </xdr:cNvPr>
        <xdr:cNvSpPr/>
      </xdr:nvSpPr>
      <xdr:spPr>
        <a:xfrm>
          <a:off x="4360862" y="9860371"/>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BE8CFE9A-F5CB-437F-9B26-DE6FFC650000}"/>
            </a:ext>
          </a:extLst>
        </xdr:cNvPr>
        <xdr:cNvSpPr/>
      </xdr:nvSpPr>
      <xdr:spPr>
        <a:xfrm>
          <a:off x="3570287" y="9839007"/>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01CFE926-8518-4371-83E4-73471D072788}"/>
            </a:ext>
          </a:extLst>
        </xdr:cNvPr>
        <xdr:cNvSpPr/>
      </xdr:nvSpPr>
      <xdr:spPr>
        <a:xfrm>
          <a:off x="2714625" y="9812881"/>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B90E79F9-A1DF-4BAA-A6C0-5F353DA3F124}"/>
            </a:ext>
          </a:extLst>
        </xdr:cNvPr>
        <xdr:cNvSpPr/>
      </xdr:nvSpPr>
      <xdr:spPr>
        <a:xfrm>
          <a:off x="1878012" y="9791654"/>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DC21F670-920F-4AB8-BE2D-94FC8C1A953D}"/>
            </a:ext>
          </a:extLst>
        </xdr:cNvPr>
        <xdr:cNvSpPr/>
      </xdr:nvSpPr>
      <xdr:spPr>
        <a:xfrm>
          <a:off x="1036637" y="9760766"/>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0ABBFC-96AF-4314-938A-0A53C6303149}"/>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362B8C-959B-4F14-A681-442CA45BC91F}"/>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A18901-7CAE-4419-9B23-F4AE1BD3733C}"/>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8C1FAA-C7C2-46D4-8806-675AF5BEF264}"/>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6D1DAAD-9360-4B19-B55D-DE8557750DA4}"/>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90" name="楕円 189">
          <a:extLst>
            <a:ext uri="{FF2B5EF4-FFF2-40B4-BE49-F238E27FC236}">
              <a16:creationId xmlns:a16="http://schemas.microsoft.com/office/drawing/2014/main" id="{7581C58B-CFB3-4CA6-B20C-6A71C51E8B81}"/>
            </a:ext>
          </a:extLst>
        </xdr:cNvPr>
        <xdr:cNvSpPr/>
      </xdr:nvSpPr>
      <xdr:spPr>
        <a:xfrm>
          <a:off x="4360862" y="9772060"/>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01E71B9-9CC6-4E0A-B6BD-3A8A9F5E7FAC}"/>
            </a:ext>
          </a:extLst>
        </xdr:cNvPr>
        <xdr:cNvSpPr txBox="1"/>
      </xdr:nvSpPr>
      <xdr:spPr>
        <a:xfrm>
          <a:off x="4449762" y="962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92" name="楕円 191">
          <a:extLst>
            <a:ext uri="{FF2B5EF4-FFF2-40B4-BE49-F238E27FC236}">
              <a16:creationId xmlns:a16="http://schemas.microsoft.com/office/drawing/2014/main" id="{35C6D602-E423-4CF3-840A-DD3E79BE4E0C}"/>
            </a:ext>
          </a:extLst>
        </xdr:cNvPr>
        <xdr:cNvSpPr/>
      </xdr:nvSpPr>
      <xdr:spPr>
        <a:xfrm>
          <a:off x="3570287" y="9742668"/>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93073</xdr:rowOff>
    </xdr:to>
    <xdr:cxnSp macro="">
      <xdr:nvCxnSpPr>
        <xdr:cNvPr id="193" name="直線コネクタ 192">
          <a:extLst>
            <a:ext uri="{FF2B5EF4-FFF2-40B4-BE49-F238E27FC236}">
              <a16:creationId xmlns:a16="http://schemas.microsoft.com/office/drawing/2014/main" id="{660EF979-0C88-46A5-8FFC-9446FBBA2934}"/>
            </a:ext>
          </a:extLst>
        </xdr:cNvPr>
        <xdr:cNvCxnSpPr/>
      </xdr:nvCxnSpPr>
      <xdr:spPr>
        <a:xfrm>
          <a:off x="3621087" y="9793468"/>
          <a:ext cx="790575" cy="2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a:extLst>
            <a:ext uri="{FF2B5EF4-FFF2-40B4-BE49-F238E27FC236}">
              <a16:creationId xmlns:a16="http://schemas.microsoft.com/office/drawing/2014/main" id="{E893D953-833F-4FA8-96F1-589CFA9BB015}"/>
            </a:ext>
          </a:extLst>
        </xdr:cNvPr>
        <xdr:cNvSpPr/>
      </xdr:nvSpPr>
      <xdr:spPr>
        <a:xfrm>
          <a:off x="2714625" y="9713141"/>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63681</xdr:rowOff>
    </xdr:to>
    <xdr:cxnSp macro="">
      <xdr:nvCxnSpPr>
        <xdr:cNvPr id="195" name="直線コネクタ 194">
          <a:extLst>
            <a:ext uri="{FF2B5EF4-FFF2-40B4-BE49-F238E27FC236}">
              <a16:creationId xmlns:a16="http://schemas.microsoft.com/office/drawing/2014/main" id="{5323FBAF-1EDF-4A79-8A8A-730C8C04FE57}"/>
            </a:ext>
          </a:extLst>
        </xdr:cNvPr>
        <xdr:cNvCxnSpPr/>
      </xdr:nvCxnSpPr>
      <xdr:spPr>
        <a:xfrm>
          <a:off x="2770187" y="9754416"/>
          <a:ext cx="8509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6" name="楕円 195">
          <a:extLst>
            <a:ext uri="{FF2B5EF4-FFF2-40B4-BE49-F238E27FC236}">
              <a16:creationId xmlns:a16="http://schemas.microsoft.com/office/drawing/2014/main" id="{5533BB92-2527-47B7-8122-A058B8D90A47}"/>
            </a:ext>
          </a:extLst>
        </xdr:cNvPr>
        <xdr:cNvSpPr/>
      </xdr:nvSpPr>
      <xdr:spPr>
        <a:xfrm>
          <a:off x="1878012" y="972321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48985</xdr:rowOff>
    </xdr:to>
    <xdr:cxnSp macro="">
      <xdr:nvCxnSpPr>
        <xdr:cNvPr id="197" name="直線コネクタ 196">
          <a:extLst>
            <a:ext uri="{FF2B5EF4-FFF2-40B4-BE49-F238E27FC236}">
              <a16:creationId xmlns:a16="http://schemas.microsoft.com/office/drawing/2014/main" id="{58D79B2A-F618-42CE-92C0-F254EE8CE8E3}"/>
            </a:ext>
          </a:extLst>
        </xdr:cNvPr>
        <xdr:cNvCxnSpPr/>
      </xdr:nvCxnSpPr>
      <xdr:spPr>
        <a:xfrm flipV="1">
          <a:off x="1924050" y="9754416"/>
          <a:ext cx="846137"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8" name="楕円 197">
          <a:extLst>
            <a:ext uri="{FF2B5EF4-FFF2-40B4-BE49-F238E27FC236}">
              <a16:creationId xmlns:a16="http://schemas.microsoft.com/office/drawing/2014/main" id="{1EBEEDFF-2D98-4AC1-A54F-6BC8BFF9C7D8}"/>
            </a:ext>
          </a:extLst>
        </xdr:cNvPr>
        <xdr:cNvSpPr/>
      </xdr:nvSpPr>
      <xdr:spPr>
        <a:xfrm>
          <a:off x="1036637" y="970810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48985</xdr:rowOff>
    </xdr:to>
    <xdr:cxnSp macro="">
      <xdr:nvCxnSpPr>
        <xdr:cNvPr id="199" name="直線コネクタ 198">
          <a:extLst>
            <a:ext uri="{FF2B5EF4-FFF2-40B4-BE49-F238E27FC236}">
              <a16:creationId xmlns:a16="http://schemas.microsoft.com/office/drawing/2014/main" id="{2E2B4BA5-3F95-4842-B3A4-63ABCFCF3C52}"/>
            </a:ext>
          </a:extLst>
        </xdr:cNvPr>
        <xdr:cNvCxnSpPr/>
      </xdr:nvCxnSpPr>
      <xdr:spPr>
        <a:xfrm>
          <a:off x="1087437" y="9744619"/>
          <a:ext cx="836613"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74DFD3A-A3F5-431F-BEBB-025CC721D82A}"/>
            </a:ext>
          </a:extLst>
        </xdr:cNvPr>
        <xdr:cNvSpPr txBox="1"/>
      </xdr:nvSpPr>
      <xdr:spPr>
        <a:xfrm>
          <a:off x="341059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88227A0-8254-4892-BD37-204CBEC0D163}"/>
            </a:ext>
          </a:extLst>
        </xdr:cNvPr>
        <xdr:cNvSpPr txBox="1"/>
      </xdr:nvSpPr>
      <xdr:spPr>
        <a:xfrm>
          <a:off x="2572394" y="9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9FB6560-9209-4D3E-81B5-E0A2C73CDE38}"/>
            </a:ext>
          </a:extLst>
        </xdr:cNvPr>
        <xdr:cNvSpPr txBox="1"/>
      </xdr:nvSpPr>
      <xdr:spPr>
        <a:xfrm>
          <a:off x="1735781" y="9879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AF1B24E-2F69-4A89-8C38-15AC2956AD6E}"/>
            </a:ext>
          </a:extLst>
        </xdr:cNvPr>
        <xdr:cNvSpPr txBox="1"/>
      </xdr:nvSpPr>
      <xdr:spPr>
        <a:xfrm>
          <a:off x="894406" y="985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4F86B83-2B7C-42DF-A9FB-8EBF3A2F519A}"/>
            </a:ext>
          </a:extLst>
        </xdr:cNvPr>
        <xdr:cNvSpPr txBox="1"/>
      </xdr:nvSpPr>
      <xdr:spPr>
        <a:xfrm>
          <a:off x="3410594" y="953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1177C41-BC87-4113-A679-2FE3E7665C9A}"/>
            </a:ext>
          </a:extLst>
        </xdr:cNvPr>
        <xdr:cNvSpPr txBox="1"/>
      </xdr:nvSpPr>
      <xdr:spPr>
        <a:xfrm>
          <a:off x="2572394" y="949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44A384C-5879-4AE7-A9D1-52EF885B8BB0}"/>
            </a:ext>
          </a:extLst>
        </xdr:cNvPr>
        <xdr:cNvSpPr txBox="1"/>
      </xdr:nvSpPr>
      <xdr:spPr>
        <a:xfrm>
          <a:off x="1735781" y="951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F632417-3F93-4D92-8721-E977D6EFA83B}"/>
            </a:ext>
          </a:extLst>
        </xdr:cNvPr>
        <xdr:cNvSpPr txBox="1"/>
      </xdr:nvSpPr>
      <xdr:spPr>
        <a:xfrm>
          <a:off x="894406" y="94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0C95642-6DC7-4BE0-A06C-8F2A4F4C5C94}"/>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65680B2-AF04-43F3-9935-795743655B71}"/>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4245A05-F67D-4054-873D-0256252ECDB3}"/>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AFFC566-FC2C-4626-AE2D-FBFBAFA5CBAC}"/>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5C72C21-2321-415E-9BD2-54FEF66757B8}"/>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7A9A694-C4CF-4F92-BCCF-ECCAFABBB85B}"/>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DD025A7-D62C-42B2-95B3-3C01545A5DE8}"/>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C827CE6-BD79-4EA0-8E76-35AA14229E06}"/>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0D90AEC-584E-4A47-A34A-26BA7A820CE0}"/>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FD608C4-9086-4DAE-9833-E99A61282BA1}"/>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9284C42-D36A-44CD-AFEB-6886C9AADA19}"/>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4B63BDE-A533-492A-87A0-ED4434F4EADE}"/>
            </a:ext>
          </a:extLst>
        </xdr:cNvPr>
        <xdr:cNvSpPr txBox="1"/>
      </xdr:nvSpPr>
      <xdr:spPr>
        <a:xfrm>
          <a:off x="6040889" y="10316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512B88F-092F-417D-88A2-C55A9FD827A4}"/>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46284DE-5B39-45A3-ABAB-F3577E40714F}"/>
            </a:ext>
          </a:extLst>
        </xdr:cNvPr>
        <xdr:cNvSpPr txBox="1"/>
      </xdr:nvSpPr>
      <xdr:spPr>
        <a:xfrm>
          <a:off x="5713306" y="995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32941CE-E05F-4CFB-8EF5-ED0ED2EBB33F}"/>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6E0998A-FEC1-4656-A9EE-1941682C664A}"/>
            </a:ext>
          </a:extLst>
        </xdr:cNvPr>
        <xdr:cNvSpPr txBox="1"/>
      </xdr:nvSpPr>
      <xdr:spPr>
        <a:xfrm>
          <a:off x="5713306" y="959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7AE5FDB-53AA-4F2B-B8AA-48BE631CE56A}"/>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2B851F9-6479-4DAB-9A99-ED20D4144B41}"/>
            </a:ext>
          </a:extLst>
        </xdr:cNvPr>
        <xdr:cNvSpPr txBox="1"/>
      </xdr:nvSpPr>
      <xdr:spPr>
        <a:xfrm>
          <a:off x="5713306" y="92399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5B23D39-D8C3-4AB7-B410-46ABF332B232}"/>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ECDAAD3C-5340-4003-9DE2-3C3065C5846E}"/>
            </a:ext>
          </a:extLst>
        </xdr:cNvPr>
        <xdr:cNvSpPr txBox="1"/>
      </xdr:nvSpPr>
      <xdr:spPr>
        <a:xfrm>
          <a:off x="5627915" y="8877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6B060B6-565E-4193-A374-64AC8D34413A}"/>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391479B5-D46F-431A-A963-FFA5FC3081D4}"/>
            </a:ext>
          </a:extLst>
        </xdr:cNvPr>
        <xdr:cNvSpPr txBox="1"/>
      </xdr:nvSpPr>
      <xdr:spPr>
        <a:xfrm>
          <a:off x="5627915"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4EC31C4-53C4-4142-A8EF-CACC71F0C3E7}"/>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30AC0358-9BD5-4089-A6D3-AD32DD3B772E}"/>
            </a:ext>
          </a:extLst>
        </xdr:cNvPr>
        <xdr:cNvCxnSpPr/>
      </xdr:nvCxnSpPr>
      <xdr:spPr>
        <a:xfrm flipV="1">
          <a:off x="9952990" y="9114840"/>
          <a:ext cx="0" cy="13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E0543D27-3889-4CC9-98E9-D79FAE03717E}"/>
            </a:ext>
          </a:extLst>
        </xdr:cNvPr>
        <xdr:cNvSpPr txBox="1"/>
      </xdr:nvSpPr>
      <xdr:spPr>
        <a:xfrm>
          <a:off x="9991725" y="104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62BFCF8-E0D9-471B-9A36-5CB613D9C7D8}"/>
            </a:ext>
          </a:extLst>
        </xdr:cNvPr>
        <xdr:cNvCxnSpPr/>
      </xdr:nvCxnSpPr>
      <xdr:spPr>
        <a:xfrm>
          <a:off x="9879012" y="10449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35684C5-E7B1-44AB-BE82-EADCD976B3B2}"/>
            </a:ext>
          </a:extLst>
        </xdr:cNvPr>
        <xdr:cNvSpPr txBox="1"/>
      </xdr:nvSpPr>
      <xdr:spPr>
        <a:xfrm>
          <a:off x="9991725" y="8913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05ACEEB-13B8-45AB-8DA8-2BF0D82EA5A8}"/>
            </a:ext>
          </a:extLst>
        </xdr:cNvPr>
        <xdr:cNvCxnSpPr/>
      </xdr:nvCxnSpPr>
      <xdr:spPr>
        <a:xfrm>
          <a:off x="9879012" y="91148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107DCB5-D7BA-4E1E-B544-634029682C30}"/>
            </a:ext>
          </a:extLst>
        </xdr:cNvPr>
        <xdr:cNvSpPr txBox="1"/>
      </xdr:nvSpPr>
      <xdr:spPr>
        <a:xfrm>
          <a:off x="9991725" y="10135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D2C94586-81BD-4E03-BB7D-BB2954FED6D5}"/>
            </a:ext>
          </a:extLst>
        </xdr:cNvPr>
        <xdr:cNvSpPr/>
      </xdr:nvSpPr>
      <xdr:spPr>
        <a:xfrm>
          <a:off x="9917112" y="10279599"/>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DBC8E298-D2C8-43C2-92EC-1232AC34B61B}"/>
            </a:ext>
          </a:extLst>
        </xdr:cNvPr>
        <xdr:cNvSpPr/>
      </xdr:nvSpPr>
      <xdr:spPr>
        <a:xfrm>
          <a:off x="9117012" y="10268679"/>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A241F7EB-E8AA-46F4-A6B1-2447E88A1D25}"/>
            </a:ext>
          </a:extLst>
        </xdr:cNvPr>
        <xdr:cNvSpPr/>
      </xdr:nvSpPr>
      <xdr:spPr>
        <a:xfrm>
          <a:off x="8275637" y="10276837"/>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5104D14-4EDC-47FE-8D80-169E9F567A84}"/>
            </a:ext>
          </a:extLst>
        </xdr:cNvPr>
        <xdr:cNvSpPr/>
      </xdr:nvSpPr>
      <xdr:spPr>
        <a:xfrm>
          <a:off x="7419975" y="10276846"/>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79766E4D-3CA2-43F4-A071-7F28400ED694}"/>
            </a:ext>
          </a:extLst>
        </xdr:cNvPr>
        <xdr:cNvSpPr/>
      </xdr:nvSpPr>
      <xdr:spPr>
        <a:xfrm>
          <a:off x="6583362" y="1027825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28DED1-59CA-455B-9DCA-0A03D26077C5}"/>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2FAE78-686F-4EBF-8DA6-3D6F69755A76}"/>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990CB48-4862-4976-A768-114347AAA931}"/>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0A94A36-A822-493B-8361-8EFDA5310A1D}"/>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8AB215B-A21D-4730-9934-0A3C75529EA4}"/>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167097</xdr:rowOff>
    </xdr:from>
    <xdr:to>
      <xdr:col>55</xdr:col>
      <xdr:colOff>50800</xdr:colOff>
      <xdr:row>64</xdr:row>
      <xdr:rowOff>97247</xdr:rowOff>
    </xdr:to>
    <xdr:sp macro="" textlink="">
      <xdr:nvSpPr>
        <xdr:cNvPr id="247" name="楕円 246">
          <a:extLst>
            <a:ext uri="{FF2B5EF4-FFF2-40B4-BE49-F238E27FC236}">
              <a16:creationId xmlns:a16="http://schemas.microsoft.com/office/drawing/2014/main" id="{EBBD7559-4660-409A-B741-5349DA876670}"/>
            </a:ext>
          </a:extLst>
        </xdr:cNvPr>
        <xdr:cNvSpPr/>
      </xdr:nvSpPr>
      <xdr:spPr>
        <a:xfrm>
          <a:off x="9917112" y="10373134"/>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82024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8C5F8081-F450-47D0-B07E-170CC7153CF2}"/>
            </a:ext>
          </a:extLst>
        </xdr:cNvPr>
        <xdr:cNvSpPr txBox="1"/>
      </xdr:nvSpPr>
      <xdr:spPr>
        <a:xfrm>
          <a:off x="9991725" y="102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167100</xdr:rowOff>
    </xdr:from>
    <xdr:to>
      <xdr:col>50</xdr:col>
      <xdr:colOff>165100</xdr:colOff>
      <xdr:row>64</xdr:row>
      <xdr:rowOff>97250</xdr:rowOff>
    </xdr:to>
    <xdr:sp macro="" textlink="">
      <xdr:nvSpPr>
        <xdr:cNvPr id="249" name="楕円 248">
          <a:extLst>
            <a:ext uri="{FF2B5EF4-FFF2-40B4-BE49-F238E27FC236}">
              <a16:creationId xmlns:a16="http://schemas.microsoft.com/office/drawing/2014/main" id="{09E803B0-9EE5-419C-8E19-F3B54132F8BF}"/>
            </a:ext>
          </a:extLst>
        </xdr:cNvPr>
        <xdr:cNvSpPr/>
      </xdr:nvSpPr>
      <xdr:spPr>
        <a:xfrm>
          <a:off x="9117012" y="1037313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46447</xdr:rowOff>
    </xdr:from>
    <xdr:to>
      <xdr:col>55</xdr:col>
      <xdr:colOff>0</xdr:colOff>
      <xdr:row>64</xdr:row>
      <xdr:rowOff>46450</xdr:rowOff>
    </xdr:to>
    <xdr:cxnSp macro="">
      <xdr:nvCxnSpPr>
        <xdr:cNvPr id="250" name="直線コネクタ 249">
          <a:extLst>
            <a:ext uri="{FF2B5EF4-FFF2-40B4-BE49-F238E27FC236}">
              <a16:creationId xmlns:a16="http://schemas.microsoft.com/office/drawing/2014/main" id="{C54DEE45-1D1D-4D38-9D18-86C6714FA750}"/>
            </a:ext>
          </a:extLst>
        </xdr:cNvPr>
        <xdr:cNvCxnSpPr/>
      </xdr:nvCxnSpPr>
      <xdr:spPr>
        <a:xfrm flipV="1">
          <a:off x="9163050" y="10419172"/>
          <a:ext cx="790575"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166932</xdr:rowOff>
    </xdr:from>
    <xdr:to>
      <xdr:col>46</xdr:col>
      <xdr:colOff>38100</xdr:colOff>
      <xdr:row>64</xdr:row>
      <xdr:rowOff>97082</xdr:rowOff>
    </xdr:to>
    <xdr:sp macro="" textlink="">
      <xdr:nvSpPr>
        <xdr:cNvPr id="251" name="楕円 250">
          <a:extLst>
            <a:ext uri="{FF2B5EF4-FFF2-40B4-BE49-F238E27FC236}">
              <a16:creationId xmlns:a16="http://schemas.microsoft.com/office/drawing/2014/main" id="{F4FC932E-2386-4C87-AD74-85E4665D4CD0}"/>
            </a:ext>
          </a:extLst>
        </xdr:cNvPr>
        <xdr:cNvSpPr/>
      </xdr:nvSpPr>
      <xdr:spPr>
        <a:xfrm>
          <a:off x="8275637" y="1037296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46282</xdr:rowOff>
    </xdr:from>
    <xdr:to>
      <xdr:col>50</xdr:col>
      <xdr:colOff>114300</xdr:colOff>
      <xdr:row>64</xdr:row>
      <xdr:rowOff>46450</xdr:rowOff>
    </xdr:to>
    <xdr:cxnSp macro="">
      <xdr:nvCxnSpPr>
        <xdr:cNvPr id="252" name="直線コネクタ 251">
          <a:extLst>
            <a:ext uri="{FF2B5EF4-FFF2-40B4-BE49-F238E27FC236}">
              <a16:creationId xmlns:a16="http://schemas.microsoft.com/office/drawing/2014/main" id="{414B4C7D-6F20-42A1-B74E-9E1CCB4FCE17}"/>
            </a:ext>
          </a:extLst>
        </xdr:cNvPr>
        <xdr:cNvCxnSpPr/>
      </xdr:nvCxnSpPr>
      <xdr:spPr>
        <a:xfrm>
          <a:off x="8326437" y="10419007"/>
          <a:ext cx="836613"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168701</xdr:rowOff>
    </xdr:from>
    <xdr:to>
      <xdr:col>41</xdr:col>
      <xdr:colOff>101600</xdr:colOff>
      <xdr:row>64</xdr:row>
      <xdr:rowOff>98851</xdr:rowOff>
    </xdr:to>
    <xdr:sp macro="" textlink="">
      <xdr:nvSpPr>
        <xdr:cNvPr id="253" name="楕円 252">
          <a:extLst>
            <a:ext uri="{FF2B5EF4-FFF2-40B4-BE49-F238E27FC236}">
              <a16:creationId xmlns:a16="http://schemas.microsoft.com/office/drawing/2014/main" id="{596F98F2-1700-4CC4-AF63-742E48CE4959}"/>
            </a:ext>
          </a:extLst>
        </xdr:cNvPr>
        <xdr:cNvSpPr/>
      </xdr:nvSpPr>
      <xdr:spPr>
        <a:xfrm>
          <a:off x="7419975" y="10374738"/>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46282</xdr:rowOff>
    </xdr:from>
    <xdr:to>
      <xdr:col>45</xdr:col>
      <xdr:colOff>177800</xdr:colOff>
      <xdr:row>64</xdr:row>
      <xdr:rowOff>48051</xdr:rowOff>
    </xdr:to>
    <xdr:cxnSp macro="">
      <xdr:nvCxnSpPr>
        <xdr:cNvPr id="254" name="直線コネクタ 253">
          <a:extLst>
            <a:ext uri="{FF2B5EF4-FFF2-40B4-BE49-F238E27FC236}">
              <a16:creationId xmlns:a16="http://schemas.microsoft.com/office/drawing/2014/main" id="{481FEFB4-DDA5-4AFF-8844-7A43AE37A8DE}"/>
            </a:ext>
          </a:extLst>
        </xdr:cNvPr>
        <xdr:cNvCxnSpPr/>
      </xdr:nvCxnSpPr>
      <xdr:spPr>
        <a:xfrm flipV="1">
          <a:off x="7475537" y="10419007"/>
          <a:ext cx="8509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169418</xdr:rowOff>
    </xdr:from>
    <xdr:to>
      <xdr:col>36</xdr:col>
      <xdr:colOff>165100</xdr:colOff>
      <xdr:row>64</xdr:row>
      <xdr:rowOff>99568</xdr:rowOff>
    </xdr:to>
    <xdr:sp macro="" textlink="">
      <xdr:nvSpPr>
        <xdr:cNvPr id="255" name="楕円 254">
          <a:extLst>
            <a:ext uri="{FF2B5EF4-FFF2-40B4-BE49-F238E27FC236}">
              <a16:creationId xmlns:a16="http://schemas.microsoft.com/office/drawing/2014/main" id="{E59B16D2-4AD5-4B33-933B-A566533D933C}"/>
            </a:ext>
          </a:extLst>
        </xdr:cNvPr>
        <xdr:cNvSpPr/>
      </xdr:nvSpPr>
      <xdr:spPr>
        <a:xfrm>
          <a:off x="6583362" y="10370693"/>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48051</xdr:rowOff>
    </xdr:from>
    <xdr:to>
      <xdr:col>41</xdr:col>
      <xdr:colOff>50800</xdr:colOff>
      <xdr:row>64</xdr:row>
      <xdr:rowOff>48768</xdr:rowOff>
    </xdr:to>
    <xdr:cxnSp macro="">
      <xdr:nvCxnSpPr>
        <xdr:cNvPr id="256" name="直線コネクタ 255">
          <a:extLst>
            <a:ext uri="{FF2B5EF4-FFF2-40B4-BE49-F238E27FC236}">
              <a16:creationId xmlns:a16="http://schemas.microsoft.com/office/drawing/2014/main" id="{04A8BA49-BD4E-49E1-B49E-A424718EB63C}"/>
            </a:ext>
          </a:extLst>
        </xdr:cNvPr>
        <xdr:cNvCxnSpPr/>
      </xdr:nvCxnSpPr>
      <xdr:spPr>
        <a:xfrm flipV="1">
          <a:off x="6629400" y="10420776"/>
          <a:ext cx="846137"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583420C5-189C-419C-8242-F0C143826610}"/>
            </a:ext>
          </a:extLst>
        </xdr:cNvPr>
        <xdr:cNvSpPr txBox="1"/>
      </xdr:nvSpPr>
      <xdr:spPr>
        <a:xfrm>
          <a:off x="8869895" y="1005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12419A5-CEEF-4B46-ADBD-CBC846303946}"/>
            </a:ext>
          </a:extLst>
        </xdr:cNvPr>
        <xdr:cNvSpPr txBox="1"/>
      </xdr:nvSpPr>
      <xdr:spPr>
        <a:xfrm>
          <a:off x="8031695" y="100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17933209-35E6-4EC8-893C-546E1DB8F62C}"/>
            </a:ext>
          </a:extLst>
        </xdr:cNvPr>
        <xdr:cNvSpPr txBox="1"/>
      </xdr:nvSpPr>
      <xdr:spPr>
        <a:xfrm>
          <a:off x="7190320" y="100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68DB1E2-BCF9-4811-AE6D-FB85C928FB14}"/>
            </a:ext>
          </a:extLst>
        </xdr:cNvPr>
        <xdr:cNvSpPr txBox="1"/>
      </xdr:nvSpPr>
      <xdr:spPr>
        <a:xfrm>
          <a:off x="6344182" y="1005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88377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D6EE45F2-54B2-4115-8E5F-F9A4D2207D46}"/>
            </a:ext>
          </a:extLst>
        </xdr:cNvPr>
        <xdr:cNvSpPr txBox="1"/>
      </xdr:nvSpPr>
      <xdr:spPr>
        <a:xfrm>
          <a:off x="8897448" y="104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88209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B61FA1B-94C3-4FA8-AAD1-8750BD072BFA}"/>
            </a:ext>
          </a:extLst>
        </xdr:cNvPr>
        <xdr:cNvSpPr txBox="1"/>
      </xdr:nvSpPr>
      <xdr:spPr>
        <a:xfrm>
          <a:off x="8068773" y="104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89978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23EC516A-E70F-430C-B44D-7FC20E926ED5}"/>
            </a:ext>
          </a:extLst>
        </xdr:cNvPr>
        <xdr:cNvSpPr txBox="1"/>
      </xdr:nvSpPr>
      <xdr:spPr>
        <a:xfrm>
          <a:off x="7227398" y="104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90695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AC2C6031-8BA0-4CB0-A187-5298FDD134BC}"/>
            </a:ext>
          </a:extLst>
        </xdr:cNvPr>
        <xdr:cNvSpPr txBox="1"/>
      </xdr:nvSpPr>
      <xdr:spPr>
        <a:xfrm>
          <a:off x="6371736" y="104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9AEA45C-E1E2-4383-9B07-4DE9D50ABB69}"/>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7E5E439-561E-45DA-BEB6-403B927D1EFE}"/>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B390AB-9730-4473-8E2D-AC49C04FD313}"/>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DACA126-AF20-4CE9-8414-6FF3FBBC9056}"/>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F5A84AE-3CEA-4562-B4E9-7D4002365302}"/>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7DB9F10-7ACC-4E9C-92F8-BA5BF3C901B3}"/>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C93C68A-B198-4911-B47E-DA6B5A188E5F}"/>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C5C9EDB-44A9-4732-9F7F-4B891BCC8695}"/>
            </a:ext>
          </a:extLst>
        </xdr:cNvPr>
        <xdr:cNvSpPr/>
      </xdr:nvSpPr>
      <xdr:spPr>
        <a:xfrm>
          <a:off x="723900" y="12249150"/>
          <a:ext cx="44958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EE2C198-CD3F-4FC8-9036-15807DF4EC37}"/>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A95A55E5-0472-4CC9-81F2-86033DF68397}"/>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B10CB95-E4A5-40B5-9108-49EF9E230636}"/>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D334D65-C4EC-4278-B47E-70FD828943FC}"/>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1F7ECD18-2979-4469-A0F2-7A69A6098D8B}"/>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CCFE30A5-4CCC-4DE5-AC62-883CC1550A73}"/>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103072CB-7A65-4A8D-AB64-7D100CDF05CD}"/>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D65D9499-4098-4DF4-AD5E-09A5C929B66E}"/>
            </a:ext>
          </a:extLst>
        </xdr:cNvPr>
        <xdr:cNvSpPr/>
      </xdr:nvSpPr>
      <xdr:spPr>
        <a:xfrm>
          <a:off x="6284912" y="12249150"/>
          <a:ext cx="4486275"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F4D9BA5-1D6C-40EA-88B5-5DF027968487}"/>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AE19C4D5-3784-49D9-8554-D1D17C573282}"/>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616F34C-0946-4D3B-A73E-3E32AF736E21}"/>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2CE618AB-7041-4175-A3FC-D426C702D25E}"/>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EA2A8F7-B51C-4B3A-897A-9B2433DF6462}"/>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F7519E34-E66B-4AD7-93BD-7D40071F2E4B}"/>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B413AAE0-3179-4330-9E99-7BFAA9870A5A}"/>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3ABFE8C-D6C5-4F68-B7AB-34106DEAAFA9}"/>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8355AF93-065E-4B2A-AAAD-E2528D16B1C6}"/>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77C5A87F-3C13-4D22-BAAB-A73643EB77E8}"/>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D4952226-4720-4AEF-82CF-7F3EDD9A9C83}"/>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272178F-C9E7-45A1-B5EA-256970FDF714}"/>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2C60BDE-B64E-4E8E-A116-B550E4EABCD4}"/>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180C84F0-BFFC-4A6F-9667-CBACF48C0A35}"/>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F21ABA1-2A27-4EB5-BCE9-117798E796E2}"/>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3FAB6DB-7D09-4AA7-B99A-30358B006447}"/>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D119EE5-17A0-49D3-B452-9B06A7A61A42}"/>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F0CCC4ED-FE78-484A-9F5B-6EF59DDCA5EE}"/>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99EE50A5-286A-4AAB-A5F2-24D7808D6BB2}"/>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C7BF04D-5737-4BBD-93AA-F92BDDBBF269}"/>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68FEAB55-5B1F-4C74-8D81-83D524EAF7E2}"/>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29769042-4AB8-4037-9124-1F5465720001}"/>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FE365621-6F3D-46C6-83CD-4234A08A40B9}"/>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BA94FCFE-3318-4885-B29F-56A8913851AB}"/>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808D2427-EE06-495B-98FD-5467CF6A37C1}"/>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7DFFC646-D996-464F-B5C2-C23E48BCD952}"/>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C8FFB0E1-68F5-4CF3-8319-C30A2FF4EDDD}"/>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3AEB568B-FD2E-4446-98AC-967726D1167B}"/>
            </a:ext>
          </a:extLst>
        </xdr:cNvPr>
        <xdr:cNvCxnSpPr/>
      </xdr:nvCxnSpPr>
      <xdr:spPr>
        <a:xfrm>
          <a:off x="11831637"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6B67B456-C1D8-4475-9524-8605E20065F1}"/>
            </a:ext>
          </a:extLst>
        </xdr:cNvPr>
        <xdr:cNvSpPr txBox="1"/>
      </xdr:nvSpPr>
      <xdr:spPr>
        <a:xfrm>
          <a:off x="11393033"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757744F4-C934-426C-8DBB-1F5292174C90}"/>
            </a:ext>
          </a:extLst>
        </xdr:cNvPr>
        <xdr:cNvCxnSpPr/>
      </xdr:nvCxnSpPr>
      <xdr:spPr>
        <a:xfrm>
          <a:off x="11831637"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80CDD79D-A187-403A-8351-DE754B385C4A}"/>
            </a:ext>
          </a:extLst>
        </xdr:cNvPr>
        <xdr:cNvSpPr txBox="1"/>
      </xdr:nvSpPr>
      <xdr:spPr>
        <a:xfrm>
          <a:off x="11447628"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67AD4403-4027-432A-A624-D745C250D7F2}"/>
            </a:ext>
          </a:extLst>
        </xdr:cNvPr>
        <xdr:cNvCxnSpPr/>
      </xdr:nvCxnSpPr>
      <xdr:spPr>
        <a:xfrm>
          <a:off x="11831637"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91A7893C-8666-40BF-BF3D-556A37B79DBA}"/>
            </a:ext>
          </a:extLst>
        </xdr:cNvPr>
        <xdr:cNvSpPr txBox="1"/>
      </xdr:nvSpPr>
      <xdr:spPr>
        <a:xfrm>
          <a:off x="11447628"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910FEB36-F7F5-4A77-B3DE-1736064A7A27}"/>
            </a:ext>
          </a:extLst>
        </xdr:cNvPr>
        <xdr:cNvCxnSpPr/>
      </xdr:nvCxnSpPr>
      <xdr:spPr>
        <a:xfrm>
          <a:off x="11831637"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20795D62-66A3-482A-94C0-784C979889D3}"/>
            </a:ext>
          </a:extLst>
        </xdr:cNvPr>
        <xdr:cNvSpPr txBox="1"/>
      </xdr:nvSpPr>
      <xdr:spPr>
        <a:xfrm>
          <a:off x="11447628"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A838BCEA-38AF-4DD5-9877-DA2A1C0E8E77}"/>
            </a:ext>
          </a:extLst>
        </xdr:cNvPr>
        <xdr:cNvCxnSpPr/>
      </xdr:nvCxnSpPr>
      <xdr:spPr>
        <a:xfrm>
          <a:off x="11831637"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312434E1-1DDF-43E2-BE6A-D1BCFCFFED1B}"/>
            </a:ext>
          </a:extLst>
        </xdr:cNvPr>
        <xdr:cNvSpPr txBox="1"/>
      </xdr:nvSpPr>
      <xdr:spPr>
        <a:xfrm>
          <a:off x="11447628"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E99808E4-6D41-48A5-B5CD-B1B8316615F2}"/>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9A1B17BE-2480-4F6A-8DAF-6079AA7E75BE}"/>
            </a:ext>
          </a:extLst>
        </xdr:cNvPr>
        <xdr:cNvSpPr txBox="1"/>
      </xdr:nvSpPr>
      <xdr:spPr>
        <a:xfrm>
          <a:off x="11506986" y="4915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C7A346F9-A9FA-4F27-8F67-68EC9FD98EC8}"/>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BAF957D4-4A4A-430E-AF6C-BD8590D99A91}"/>
            </a:ext>
          </a:extLst>
        </xdr:cNvPr>
        <xdr:cNvCxnSpPr/>
      </xdr:nvCxnSpPr>
      <xdr:spPr>
        <a:xfrm flipV="1">
          <a:off x="15514001" y="5352097"/>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8AE8AEDA-C3D7-4E1A-8221-3D656839CF2C}"/>
            </a:ext>
          </a:extLst>
        </xdr:cNvPr>
        <xdr:cNvSpPr txBox="1"/>
      </xdr:nvSpPr>
      <xdr:spPr>
        <a:xfrm>
          <a:off x="15552737"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96D0DAFB-FFDC-4E60-861F-FBE18C305B2C}"/>
            </a:ext>
          </a:extLst>
        </xdr:cNvPr>
        <xdr:cNvCxnSpPr/>
      </xdr:nvCxnSpPr>
      <xdr:spPr>
        <a:xfrm>
          <a:off x="15420975" y="681894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CB466FDC-9A9E-4E94-8D07-276D7B28A97F}"/>
            </a:ext>
          </a:extLst>
        </xdr:cNvPr>
        <xdr:cNvSpPr txBox="1"/>
      </xdr:nvSpPr>
      <xdr:spPr>
        <a:xfrm>
          <a:off x="15552737"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56A7A410-7203-4043-A503-EA0613530D79}"/>
            </a:ext>
          </a:extLst>
        </xdr:cNvPr>
        <xdr:cNvCxnSpPr/>
      </xdr:nvCxnSpPr>
      <xdr:spPr>
        <a:xfrm>
          <a:off x="15420975" y="535209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E9EDFC77-5BAD-40A9-9F4D-B37A149856DE}"/>
            </a:ext>
          </a:extLst>
        </xdr:cNvPr>
        <xdr:cNvSpPr txBox="1"/>
      </xdr:nvSpPr>
      <xdr:spPr>
        <a:xfrm>
          <a:off x="15552737" y="6029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F9C74958-D6E6-4578-A60F-4DEFE1C0C546}"/>
            </a:ext>
          </a:extLst>
        </xdr:cNvPr>
        <xdr:cNvSpPr/>
      </xdr:nvSpPr>
      <xdr:spPr>
        <a:xfrm>
          <a:off x="15459075" y="605567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28" name="フローチャート: 判断 327">
          <a:extLst>
            <a:ext uri="{FF2B5EF4-FFF2-40B4-BE49-F238E27FC236}">
              <a16:creationId xmlns:a16="http://schemas.microsoft.com/office/drawing/2014/main" id="{BAF45303-C2CD-48F1-A46A-487EBB39EACE}"/>
            </a:ext>
          </a:extLst>
        </xdr:cNvPr>
        <xdr:cNvSpPr/>
      </xdr:nvSpPr>
      <xdr:spPr>
        <a:xfrm>
          <a:off x="14658975" y="604615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329" name="フローチャート: 判断 328">
          <a:extLst>
            <a:ext uri="{FF2B5EF4-FFF2-40B4-BE49-F238E27FC236}">
              <a16:creationId xmlns:a16="http://schemas.microsoft.com/office/drawing/2014/main" id="{ABC160CE-60BF-412E-B01B-CC8C057849F1}"/>
            </a:ext>
          </a:extLst>
        </xdr:cNvPr>
        <xdr:cNvSpPr/>
      </xdr:nvSpPr>
      <xdr:spPr>
        <a:xfrm>
          <a:off x="13822362" y="6057582"/>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330" name="フローチャート: 判断 329">
          <a:extLst>
            <a:ext uri="{FF2B5EF4-FFF2-40B4-BE49-F238E27FC236}">
              <a16:creationId xmlns:a16="http://schemas.microsoft.com/office/drawing/2014/main" id="{9A88E8A1-249B-4978-9AC6-6C338238C1F7}"/>
            </a:ext>
          </a:extLst>
        </xdr:cNvPr>
        <xdr:cNvSpPr/>
      </xdr:nvSpPr>
      <xdr:spPr>
        <a:xfrm>
          <a:off x="12980987" y="6047105"/>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331" name="フローチャート: 判断 330">
          <a:extLst>
            <a:ext uri="{FF2B5EF4-FFF2-40B4-BE49-F238E27FC236}">
              <a16:creationId xmlns:a16="http://schemas.microsoft.com/office/drawing/2014/main" id="{6E382214-A3BC-4982-AA30-3918C5B0EF6E}"/>
            </a:ext>
          </a:extLst>
        </xdr:cNvPr>
        <xdr:cNvSpPr/>
      </xdr:nvSpPr>
      <xdr:spPr>
        <a:xfrm>
          <a:off x="12125325" y="60271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C2F8CE0B-A760-4B1A-9264-A650D59F6300}"/>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FD19B8E-0037-45B6-8F06-9607DC35EB7B}"/>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ECE2058-88FE-42D5-8B93-FDFEEDCD48F9}"/>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1355C37-E6F6-4F82-BCF5-D8EB772D06ED}"/>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770A962-8818-4258-BE97-4085F92B7106}"/>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337" name="楕円 336">
          <a:extLst>
            <a:ext uri="{FF2B5EF4-FFF2-40B4-BE49-F238E27FC236}">
              <a16:creationId xmlns:a16="http://schemas.microsoft.com/office/drawing/2014/main" id="{E2B1695F-0D01-43B1-B2DE-8ACE7E7163EF}"/>
            </a:ext>
          </a:extLst>
        </xdr:cNvPr>
        <xdr:cNvSpPr/>
      </xdr:nvSpPr>
      <xdr:spPr>
        <a:xfrm>
          <a:off x="15459075" y="5686107"/>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7A656BC5-E81C-406E-AF1C-04402217AF2F}"/>
            </a:ext>
          </a:extLst>
        </xdr:cNvPr>
        <xdr:cNvSpPr txBox="1"/>
      </xdr:nvSpPr>
      <xdr:spPr>
        <a:xfrm>
          <a:off x="15552737"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126365</xdr:rowOff>
    </xdr:from>
    <xdr:to>
      <xdr:col>81</xdr:col>
      <xdr:colOff>101600</xdr:colOff>
      <xdr:row>35</xdr:row>
      <xdr:rowOff>56515</xdr:rowOff>
    </xdr:to>
    <xdr:sp macro="" textlink="">
      <xdr:nvSpPr>
        <xdr:cNvPr id="339" name="楕円 338">
          <a:extLst>
            <a:ext uri="{FF2B5EF4-FFF2-40B4-BE49-F238E27FC236}">
              <a16:creationId xmlns:a16="http://schemas.microsoft.com/office/drawing/2014/main" id="{E6927CA6-7206-4DA1-98DF-73F3B740F305}"/>
            </a:ext>
          </a:extLst>
        </xdr:cNvPr>
        <xdr:cNvSpPr/>
      </xdr:nvSpPr>
      <xdr:spPr>
        <a:xfrm>
          <a:off x="14658975" y="564610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xdr:rowOff>
    </xdr:from>
    <xdr:to>
      <xdr:col>85</xdr:col>
      <xdr:colOff>127000</xdr:colOff>
      <xdr:row>35</xdr:row>
      <xdr:rowOff>55245</xdr:rowOff>
    </xdr:to>
    <xdr:cxnSp macro="">
      <xdr:nvCxnSpPr>
        <xdr:cNvPr id="340" name="直線コネクタ 339">
          <a:extLst>
            <a:ext uri="{FF2B5EF4-FFF2-40B4-BE49-F238E27FC236}">
              <a16:creationId xmlns:a16="http://schemas.microsoft.com/office/drawing/2014/main" id="{CFADC9F2-EFAC-490B-8CC8-76BC6FADA6A2}"/>
            </a:ext>
          </a:extLst>
        </xdr:cNvPr>
        <xdr:cNvCxnSpPr/>
      </xdr:nvCxnSpPr>
      <xdr:spPr>
        <a:xfrm>
          <a:off x="14714537" y="5687377"/>
          <a:ext cx="8001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41" name="楕円 340">
          <a:extLst>
            <a:ext uri="{FF2B5EF4-FFF2-40B4-BE49-F238E27FC236}">
              <a16:creationId xmlns:a16="http://schemas.microsoft.com/office/drawing/2014/main" id="{A480EE6A-9AD7-444C-98D8-D00AB8CA76CA}"/>
            </a:ext>
          </a:extLst>
        </xdr:cNvPr>
        <xdr:cNvSpPr/>
      </xdr:nvSpPr>
      <xdr:spPr>
        <a:xfrm>
          <a:off x="13822362" y="567753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41910</xdr:rowOff>
    </xdr:to>
    <xdr:cxnSp macro="">
      <xdr:nvCxnSpPr>
        <xdr:cNvPr id="342" name="直線コネクタ 341">
          <a:extLst>
            <a:ext uri="{FF2B5EF4-FFF2-40B4-BE49-F238E27FC236}">
              <a16:creationId xmlns:a16="http://schemas.microsoft.com/office/drawing/2014/main" id="{A39C722C-6295-4DA2-8AC1-1668DEC5DC6E}"/>
            </a:ext>
          </a:extLst>
        </xdr:cNvPr>
        <xdr:cNvCxnSpPr/>
      </xdr:nvCxnSpPr>
      <xdr:spPr>
        <a:xfrm flipV="1">
          <a:off x="13868400" y="5687377"/>
          <a:ext cx="846137"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116840</xdr:rowOff>
    </xdr:from>
    <xdr:to>
      <xdr:col>72</xdr:col>
      <xdr:colOff>38100</xdr:colOff>
      <xdr:row>35</xdr:row>
      <xdr:rowOff>46990</xdr:rowOff>
    </xdr:to>
    <xdr:sp macro="" textlink="">
      <xdr:nvSpPr>
        <xdr:cNvPr id="343" name="楕円 342">
          <a:extLst>
            <a:ext uri="{FF2B5EF4-FFF2-40B4-BE49-F238E27FC236}">
              <a16:creationId xmlns:a16="http://schemas.microsoft.com/office/drawing/2014/main" id="{4EE1F32C-A2B9-47EC-A620-50C5EF8C5B9B}"/>
            </a:ext>
          </a:extLst>
        </xdr:cNvPr>
        <xdr:cNvSpPr/>
      </xdr:nvSpPr>
      <xdr:spPr>
        <a:xfrm>
          <a:off x="12980987" y="5636577"/>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41910</xdr:rowOff>
    </xdr:to>
    <xdr:cxnSp macro="">
      <xdr:nvCxnSpPr>
        <xdr:cNvPr id="344" name="直線コネクタ 343">
          <a:extLst>
            <a:ext uri="{FF2B5EF4-FFF2-40B4-BE49-F238E27FC236}">
              <a16:creationId xmlns:a16="http://schemas.microsoft.com/office/drawing/2014/main" id="{AF7C9608-527F-4002-B1C7-313695E6DF71}"/>
            </a:ext>
          </a:extLst>
        </xdr:cNvPr>
        <xdr:cNvCxnSpPr/>
      </xdr:nvCxnSpPr>
      <xdr:spPr>
        <a:xfrm>
          <a:off x="13031787" y="5677852"/>
          <a:ext cx="83661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71120</xdr:rowOff>
    </xdr:from>
    <xdr:to>
      <xdr:col>67</xdr:col>
      <xdr:colOff>101600</xdr:colOff>
      <xdr:row>35</xdr:row>
      <xdr:rowOff>1270</xdr:rowOff>
    </xdr:to>
    <xdr:sp macro="" textlink="">
      <xdr:nvSpPr>
        <xdr:cNvPr id="345" name="楕円 344">
          <a:extLst>
            <a:ext uri="{FF2B5EF4-FFF2-40B4-BE49-F238E27FC236}">
              <a16:creationId xmlns:a16="http://schemas.microsoft.com/office/drawing/2014/main" id="{D6958369-DFA0-434B-A45E-67542C0A1AF3}"/>
            </a:ext>
          </a:extLst>
        </xdr:cNvPr>
        <xdr:cNvSpPr/>
      </xdr:nvSpPr>
      <xdr:spPr>
        <a:xfrm>
          <a:off x="12125325" y="5590857"/>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121920</xdr:rowOff>
    </xdr:from>
    <xdr:to>
      <xdr:col>71</xdr:col>
      <xdr:colOff>177800</xdr:colOff>
      <xdr:row>34</xdr:row>
      <xdr:rowOff>167640</xdr:rowOff>
    </xdr:to>
    <xdr:cxnSp macro="">
      <xdr:nvCxnSpPr>
        <xdr:cNvPr id="346" name="直線コネクタ 345">
          <a:extLst>
            <a:ext uri="{FF2B5EF4-FFF2-40B4-BE49-F238E27FC236}">
              <a16:creationId xmlns:a16="http://schemas.microsoft.com/office/drawing/2014/main" id="{38667D5E-1366-425E-8EAC-7AA147680D94}"/>
            </a:ext>
          </a:extLst>
        </xdr:cNvPr>
        <xdr:cNvCxnSpPr/>
      </xdr:nvCxnSpPr>
      <xdr:spPr>
        <a:xfrm>
          <a:off x="12180887" y="5636895"/>
          <a:ext cx="8509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28DE15A0-D809-4FF2-B2E1-815A44FC9C76}"/>
            </a:ext>
          </a:extLst>
        </xdr:cNvPr>
        <xdr:cNvSpPr txBox="1"/>
      </xdr:nvSpPr>
      <xdr:spPr>
        <a:xfrm>
          <a:off x="14508806"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7C7BF033-7F65-4B42-B5F8-CB649FA67E7F}"/>
            </a:ext>
          </a:extLst>
        </xdr:cNvPr>
        <xdr:cNvSpPr txBox="1"/>
      </xdr:nvSpPr>
      <xdr:spPr>
        <a:xfrm>
          <a:off x="13680131"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5C6AB2BB-0BEC-45FD-AE9B-2FC3B958C607}"/>
            </a:ext>
          </a:extLst>
        </xdr:cNvPr>
        <xdr:cNvSpPr txBox="1"/>
      </xdr:nvSpPr>
      <xdr:spPr>
        <a:xfrm>
          <a:off x="12838756"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828C3D96-A2F3-41EE-AF0D-8F49A1421B86}"/>
            </a:ext>
          </a:extLst>
        </xdr:cNvPr>
        <xdr:cNvSpPr txBox="1"/>
      </xdr:nvSpPr>
      <xdr:spPr>
        <a:xfrm>
          <a:off x="1198309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73042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2706C4A7-B669-4F0C-AE51-B3D01346742A}"/>
            </a:ext>
          </a:extLst>
        </xdr:cNvPr>
        <xdr:cNvSpPr txBox="1"/>
      </xdr:nvSpPr>
      <xdr:spPr>
        <a:xfrm>
          <a:off x="14508806" y="543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AFA3165-F528-47ED-9D26-6CD2AB80D3FC}"/>
            </a:ext>
          </a:extLst>
        </xdr:cNvPr>
        <xdr:cNvSpPr txBox="1"/>
      </xdr:nvSpPr>
      <xdr:spPr>
        <a:xfrm>
          <a:off x="13680131" y="5467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63517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84C046E6-7BA6-4421-A643-D2D961323A22}"/>
            </a:ext>
          </a:extLst>
        </xdr:cNvPr>
        <xdr:cNvSpPr txBox="1"/>
      </xdr:nvSpPr>
      <xdr:spPr>
        <a:xfrm>
          <a:off x="12838756" y="542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17797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3388D63D-F8E5-4609-85E0-389263A209B4}"/>
            </a:ext>
          </a:extLst>
        </xdr:cNvPr>
        <xdr:cNvSpPr txBox="1"/>
      </xdr:nvSpPr>
      <xdr:spPr>
        <a:xfrm>
          <a:off x="1198309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A73D6A8-3772-4216-8918-F188AE1F4441}"/>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5CAC0562-0E57-4AF8-AFE8-5765732E8A0C}"/>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5803F30F-CAD3-4C9F-A8F2-55A38C213EAC}"/>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7FF2BE34-4A49-4766-A62C-041FCE0CFE09}"/>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D7CAAE7-1D3B-42AE-8CAB-5F4C94C2D320}"/>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D65EFF86-080F-4100-AA22-5EF01AC75E5B}"/>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2EA970D-7208-48EC-A223-D15844C6DB07}"/>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3C30D4BB-9AA4-412D-ADB2-EA4B28855E4B}"/>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564CA1F8-C432-4DED-8ECC-FAAACBEF06D9}"/>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1D6A718-154A-41E2-B71F-AC55A55DB30B}"/>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4587F330-6550-41EE-A629-6E31CDA0D842}"/>
            </a:ext>
          </a:extLst>
        </xdr:cNvPr>
        <xdr:cNvCxnSpPr/>
      </xdr:nvCxnSpPr>
      <xdr:spPr>
        <a:xfrm>
          <a:off x="173736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1CFAF651-7DFD-4FD5-847F-BD1911F84547}"/>
            </a:ext>
          </a:extLst>
        </xdr:cNvPr>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C4C97E58-E6B6-40AE-8AB9-A8DCCEE3B571}"/>
            </a:ext>
          </a:extLst>
        </xdr:cNvPr>
        <xdr:cNvCxnSpPr/>
      </xdr:nvCxnSpPr>
      <xdr:spPr>
        <a:xfrm>
          <a:off x="173736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AF4334AB-1F11-461C-8C23-734B9519F3E4}"/>
            </a:ext>
          </a:extLst>
        </xdr:cNvPr>
        <xdr:cNvSpPr txBox="1"/>
      </xdr:nvSpPr>
      <xdr:spPr>
        <a:xfrm>
          <a:off x="16934996"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ACFC5A1A-73D7-4B9D-A8DA-5F6013100858}"/>
            </a:ext>
          </a:extLst>
        </xdr:cNvPr>
        <xdr:cNvCxnSpPr/>
      </xdr:nvCxnSpPr>
      <xdr:spPr>
        <a:xfrm>
          <a:off x="173736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C4AD95AD-D038-483D-9E24-41E6AB5A289A}"/>
            </a:ext>
          </a:extLst>
        </xdr:cNvPr>
        <xdr:cNvSpPr txBox="1"/>
      </xdr:nvSpPr>
      <xdr:spPr>
        <a:xfrm>
          <a:off x="16934996" y="600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21CEE22F-1231-4424-8F15-7A3098ADD2E1}"/>
            </a:ext>
          </a:extLst>
        </xdr:cNvPr>
        <xdr:cNvCxnSpPr/>
      </xdr:nvCxnSpPr>
      <xdr:spPr>
        <a:xfrm>
          <a:off x="173736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2323CF14-D299-454A-9854-6CED4B892C5F}"/>
            </a:ext>
          </a:extLst>
        </xdr:cNvPr>
        <xdr:cNvSpPr txBox="1"/>
      </xdr:nvSpPr>
      <xdr:spPr>
        <a:xfrm>
          <a:off x="16934996" y="5639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F419EBC1-0EC3-4630-801F-188C99BC1CE8}"/>
            </a:ext>
          </a:extLst>
        </xdr:cNvPr>
        <xdr:cNvCxnSpPr/>
      </xdr:nvCxnSpPr>
      <xdr:spPr>
        <a:xfrm>
          <a:off x="173736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8769D777-035A-4C0A-BE0C-A88445A74242}"/>
            </a:ext>
          </a:extLst>
        </xdr:cNvPr>
        <xdr:cNvSpPr txBox="1"/>
      </xdr:nvSpPr>
      <xdr:spPr>
        <a:xfrm>
          <a:off x="16934996" y="5277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BD7ADAF0-2805-4FAB-8135-E600A4BB24AB}"/>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4AF42003-08C2-4F9F-B34A-2FC515ABD76B}"/>
            </a:ext>
          </a:extLst>
        </xdr:cNvPr>
        <xdr:cNvSpPr txBox="1"/>
      </xdr:nvSpPr>
      <xdr:spPr>
        <a:xfrm>
          <a:off x="16934996"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B3E3E003-E8A3-4493-8297-DA5907449E8A}"/>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D09C134F-C6EA-4588-9AFB-3C6C508FD5B1}"/>
            </a:ext>
          </a:extLst>
        </xdr:cNvPr>
        <xdr:cNvCxnSpPr/>
      </xdr:nvCxnSpPr>
      <xdr:spPr>
        <a:xfrm flipV="1">
          <a:off x="21060726" y="5583555"/>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1D731F38-6A5D-4C62-A5A1-88FB00EEA6B3}"/>
            </a:ext>
          </a:extLst>
        </xdr:cNvPr>
        <xdr:cNvSpPr txBox="1"/>
      </xdr:nvSpPr>
      <xdr:spPr>
        <a:xfrm>
          <a:off x="21099462"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EEF2F883-A31B-459E-864B-EA8839690DFB}"/>
            </a:ext>
          </a:extLst>
        </xdr:cNvPr>
        <xdr:cNvCxnSpPr/>
      </xdr:nvCxnSpPr>
      <xdr:spPr>
        <a:xfrm>
          <a:off x="20981987" y="683799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3D6C1681-9B5C-4E96-A310-3077F1A136C2}"/>
            </a:ext>
          </a:extLst>
        </xdr:cNvPr>
        <xdr:cNvSpPr txBox="1"/>
      </xdr:nvSpPr>
      <xdr:spPr>
        <a:xfrm>
          <a:off x="21099462" y="537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89F54044-1D21-4000-A6CC-65E28D50B970}"/>
            </a:ext>
          </a:extLst>
        </xdr:cNvPr>
        <xdr:cNvCxnSpPr/>
      </xdr:nvCxnSpPr>
      <xdr:spPr>
        <a:xfrm>
          <a:off x="20981987" y="558355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299BEC6-FA90-4572-B87F-AD4F6EF700E3}"/>
            </a:ext>
          </a:extLst>
        </xdr:cNvPr>
        <xdr:cNvSpPr txBox="1"/>
      </xdr:nvSpPr>
      <xdr:spPr>
        <a:xfrm>
          <a:off x="21099462" y="6331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BB158C7D-6137-4295-AB81-07574609C697}"/>
            </a:ext>
          </a:extLst>
        </xdr:cNvPr>
        <xdr:cNvSpPr/>
      </xdr:nvSpPr>
      <xdr:spPr>
        <a:xfrm>
          <a:off x="21010562" y="6475730"/>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5" name="フローチャート: 判断 384">
          <a:extLst>
            <a:ext uri="{FF2B5EF4-FFF2-40B4-BE49-F238E27FC236}">
              <a16:creationId xmlns:a16="http://schemas.microsoft.com/office/drawing/2014/main" id="{6FECAD69-3EB2-4D37-B170-232327ABC3EF}"/>
            </a:ext>
          </a:extLst>
        </xdr:cNvPr>
        <xdr:cNvSpPr/>
      </xdr:nvSpPr>
      <xdr:spPr>
        <a:xfrm>
          <a:off x="20219987" y="64881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6" name="フローチャート: 判断 385">
          <a:extLst>
            <a:ext uri="{FF2B5EF4-FFF2-40B4-BE49-F238E27FC236}">
              <a16:creationId xmlns:a16="http://schemas.microsoft.com/office/drawing/2014/main" id="{404A66BD-EE7C-4E50-8D0E-448344AF7A4F}"/>
            </a:ext>
          </a:extLst>
        </xdr:cNvPr>
        <xdr:cNvSpPr/>
      </xdr:nvSpPr>
      <xdr:spPr>
        <a:xfrm>
          <a:off x="19364325" y="648620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7" name="フローチャート: 判断 386">
          <a:extLst>
            <a:ext uri="{FF2B5EF4-FFF2-40B4-BE49-F238E27FC236}">
              <a16:creationId xmlns:a16="http://schemas.microsoft.com/office/drawing/2014/main" id="{4DEA4438-D462-480E-925D-D82BAE53A8CE}"/>
            </a:ext>
          </a:extLst>
        </xdr:cNvPr>
        <xdr:cNvSpPr/>
      </xdr:nvSpPr>
      <xdr:spPr>
        <a:xfrm>
          <a:off x="18527712" y="6485255"/>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8" name="フローチャート: 判断 387">
          <a:extLst>
            <a:ext uri="{FF2B5EF4-FFF2-40B4-BE49-F238E27FC236}">
              <a16:creationId xmlns:a16="http://schemas.microsoft.com/office/drawing/2014/main" id="{8AE9E933-7CB8-4990-9385-AFB5CD1327FF}"/>
            </a:ext>
          </a:extLst>
        </xdr:cNvPr>
        <xdr:cNvSpPr/>
      </xdr:nvSpPr>
      <xdr:spPr>
        <a:xfrm>
          <a:off x="17686337" y="6493827"/>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D324C1F-CB4D-4562-9034-4FF9E19CDC38}"/>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F1DBE21-01F0-4D61-8C73-69787F6946CD}"/>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6913772-7F9E-413E-8283-330C38BA06B2}"/>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F86BA74-F59F-4A92-9059-3BFB15E6166D}"/>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F5D3DC4-5620-4D0D-831A-6F5B710478BA}"/>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40640</xdr:rowOff>
    </xdr:from>
    <xdr:to>
      <xdr:col>116</xdr:col>
      <xdr:colOff>114300</xdr:colOff>
      <xdr:row>41</xdr:row>
      <xdr:rowOff>142240</xdr:rowOff>
    </xdr:to>
    <xdr:sp macro="" textlink="">
      <xdr:nvSpPr>
        <xdr:cNvPr id="394" name="楕円 393">
          <a:extLst>
            <a:ext uri="{FF2B5EF4-FFF2-40B4-BE49-F238E27FC236}">
              <a16:creationId xmlns:a16="http://schemas.microsoft.com/office/drawing/2014/main" id="{877860C9-8D36-4887-AE04-31873547CFD0}"/>
            </a:ext>
          </a:extLst>
        </xdr:cNvPr>
        <xdr:cNvSpPr/>
      </xdr:nvSpPr>
      <xdr:spPr>
        <a:xfrm>
          <a:off x="21010562" y="6693852"/>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127017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53B393B8-F4FD-4E72-8EEF-1B10574D3EEB}"/>
            </a:ext>
          </a:extLst>
        </xdr:cNvPr>
        <xdr:cNvSpPr txBox="1"/>
      </xdr:nvSpPr>
      <xdr:spPr>
        <a:xfrm>
          <a:off x="21099462" y="66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40640</xdr:rowOff>
    </xdr:from>
    <xdr:to>
      <xdr:col>112</xdr:col>
      <xdr:colOff>38100</xdr:colOff>
      <xdr:row>41</xdr:row>
      <xdr:rowOff>142240</xdr:rowOff>
    </xdr:to>
    <xdr:sp macro="" textlink="">
      <xdr:nvSpPr>
        <xdr:cNvPr id="396" name="楕円 395">
          <a:extLst>
            <a:ext uri="{FF2B5EF4-FFF2-40B4-BE49-F238E27FC236}">
              <a16:creationId xmlns:a16="http://schemas.microsoft.com/office/drawing/2014/main" id="{AA11B008-FAB2-4DDD-8A68-4EE6BFE29CBF}"/>
            </a:ext>
          </a:extLst>
        </xdr:cNvPr>
        <xdr:cNvSpPr/>
      </xdr:nvSpPr>
      <xdr:spPr>
        <a:xfrm>
          <a:off x="20219987" y="669385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91440</xdr:rowOff>
    </xdr:from>
    <xdr:to>
      <xdr:col>116</xdr:col>
      <xdr:colOff>63500</xdr:colOff>
      <xdr:row>41</xdr:row>
      <xdr:rowOff>91440</xdr:rowOff>
    </xdr:to>
    <xdr:cxnSp macro="">
      <xdr:nvCxnSpPr>
        <xdr:cNvPr id="397" name="直線コネクタ 396">
          <a:extLst>
            <a:ext uri="{FF2B5EF4-FFF2-40B4-BE49-F238E27FC236}">
              <a16:creationId xmlns:a16="http://schemas.microsoft.com/office/drawing/2014/main" id="{7E8E4A86-4156-419E-B978-9F6B4E1C99FE}"/>
            </a:ext>
          </a:extLst>
        </xdr:cNvPr>
        <xdr:cNvCxnSpPr/>
      </xdr:nvCxnSpPr>
      <xdr:spPr>
        <a:xfrm>
          <a:off x="20270787" y="674465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398" name="楕円 397">
          <a:extLst>
            <a:ext uri="{FF2B5EF4-FFF2-40B4-BE49-F238E27FC236}">
              <a16:creationId xmlns:a16="http://schemas.microsoft.com/office/drawing/2014/main" id="{9E343DF4-8BB5-449A-B31A-1E89746AAC23}"/>
            </a:ext>
          </a:extLst>
        </xdr:cNvPr>
        <xdr:cNvSpPr/>
      </xdr:nvSpPr>
      <xdr:spPr>
        <a:xfrm>
          <a:off x="19364325" y="665575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91440</xdr:rowOff>
    </xdr:to>
    <xdr:cxnSp macro="">
      <xdr:nvCxnSpPr>
        <xdr:cNvPr id="399" name="直線コネクタ 398">
          <a:extLst>
            <a:ext uri="{FF2B5EF4-FFF2-40B4-BE49-F238E27FC236}">
              <a16:creationId xmlns:a16="http://schemas.microsoft.com/office/drawing/2014/main" id="{C9D611CA-65DB-489F-A27C-B0DD55E5BA96}"/>
            </a:ext>
          </a:extLst>
        </xdr:cNvPr>
        <xdr:cNvCxnSpPr/>
      </xdr:nvCxnSpPr>
      <xdr:spPr>
        <a:xfrm>
          <a:off x="19419887" y="6706552"/>
          <a:ext cx="850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00" name="楕円 399">
          <a:extLst>
            <a:ext uri="{FF2B5EF4-FFF2-40B4-BE49-F238E27FC236}">
              <a16:creationId xmlns:a16="http://schemas.microsoft.com/office/drawing/2014/main" id="{351761F2-697F-44EC-81BE-DD7D7252A776}"/>
            </a:ext>
          </a:extLst>
        </xdr:cNvPr>
        <xdr:cNvSpPr/>
      </xdr:nvSpPr>
      <xdr:spPr>
        <a:xfrm>
          <a:off x="18527712" y="665575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53340</xdr:rowOff>
    </xdr:to>
    <xdr:cxnSp macro="">
      <xdr:nvCxnSpPr>
        <xdr:cNvPr id="401" name="直線コネクタ 400">
          <a:extLst>
            <a:ext uri="{FF2B5EF4-FFF2-40B4-BE49-F238E27FC236}">
              <a16:creationId xmlns:a16="http://schemas.microsoft.com/office/drawing/2014/main" id="{AD119A77-EC32-4AA1-8D57-D0FDA047634A}"/>
            </a:ext>
          </a:extLst>
        </xdr:cNvPr>
        <xdr:cNvCxnSpPr/>
      </xdr:nvCxnSpPr>
      <xdr:spPr>
        <a:xfrm>
          <a:off x="18573750" y="6706552"/>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402" name="楕円 401">
          <a:extLst>
            <a:ext uri="{FF2B5EF4-FFF2-40B4-BE49-F238E27FC236}">
              <a16:creationId xmlns:a16="http://schemas.microsoft.com/office/drawing/2014/main" id="{A52052C8-4017-4F15-BF1D-2197FD18C463}"/>
            </a:ext>
          </a:extLst>
        </xdr:cNvPr>
        <xdr:cNvSpPr/>
      </xdr:nvSpPr>
      <xdr:spPr>
        <a:xfrm>
          <a:off x="17686337" y="6655752"/>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53340</xdr:rowOff>
    </xdr:from>
    <xdr:to>
      <xdr:col>102</xdr:col>
      <xdr:colOff>114300</xdr:colOff>
      <xdr:row>41</xdr:row>
      <xdr:rowOff>53340</xdr:rowOff>
    </xdr:to>
    <xdr:cxnSp macro="">
      <xdr:nvCxnSpPr>
        <xdr:cNvPr id="403" name="直線コネクタ 402">
          <a:extLst>
            <a:ext uri="{FF2B5EF4-FFF2-40B4-BE49-F238E27FC236}">
              <a16:creationId xmlns:a16="http://schemas.microsoft.com/office/drawing/2014/main" id="{F032A2CC-7D61-433D-B986-3E4DED6F26D7}"/>
            </a:ext>
          </a:extLst>
        </xdr:cNvPr>
        <xdr:cNvCxnSpPr/>
      </xdr:nvCxnSpPr>
      <xdr:spPr>
        <a:xfrm>
          <a:off x="17737137" y="6706552"/>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29784C5C-B698-47E1-8B0B-23021FD7B1D6}"/>
            </a:ext>
          </a:extLst>
        </xdr:cNvPr>
        <xdr:cNvSpPr txBox="1"/>
      </xdr:nvSpPr>
      <xdr:spPr>
        <a:xfrm>
          <a:off x="20032739"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9F929197-482F-46FA-A105-468975086D36}"/>
            </a:ext>
          </a:extLst>
        </xdr:cNvPr>
        <xdr:cNvSpPr txBox="1"/>
      </xdr:nvSpPr>
      <xdr:spPr>
        <a:xfrm>
          <a:off x="19194539"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BD98659A-B66D-489D-BE9C-ACCECB19201D}"/>
            </a:ext>
          </a:extLst>
        </xdr:cNvPr>
        <xdr:cNvSpPr txBox="1"/>
      </xdr:nvSpPr>
      <xdr:spPr>
        <a:xfrm>
          <a:off x="18353164" y="62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AB8E5E71-E80F-4481-8575-4F549A585875}"/>
            </a:ext>
          </a:extLst>
        </xdr:cNvPr>
        <xdr:cNvSpPr txBox="1"/>
      </xdr:nvSpPr>
      <xdr:spPr>
        <a:xfrm>
          <a:off x="17507027" y="628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133367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1C95C6D5-289D-4A07-9A6C-F80170A959CD}"/>
            </a:ext>
          </a:extLst>
        </xdr:cNvPr>
        <xdr:cNvSpPr txBox="1"/>
      </xdr:nvSpPr>
      <xdr:spPr>
        <a:xfrm>
          <a:off x="20032739"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31AF28B2-862E-48BC-B777-9F99F63C9692}"/>
            </a:ext>
          </a:extLst>
        </xdr:cNvPr>
        <xdr:cNvSpPr txBox="1"/>
      </xdr:nvSpPr>
      <xdr:spPr>
        <a:xfrm>
          <a:off x="19194539"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C3FBE73B-B8CA-4665-B452-A0443BC47082}"/>
            </a:ext>
          </a:extLst>
        </xdr:cNvPr>
        <xdr:cNvSpPr txBox="1"/>
      </xdr:nvSpPr>
      <xdr:spPr>
        <a:xfrm>
          <a:off x="18353164"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DF84CCB0-9751-454F-AC64-BB3F2BD8794A}"/>
            </a:ext>
          </a:extLst>
        </xdr:cNvPr>
        <xdr:cNvSpPr txBox="1"/>
      </xdr:nvSpPr>
      <xdr:spPr>
        <a:xfrm>
          <a:off x="1750702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E3BDC7D3-91C2-4AB3-BAE5-06F97C656B27}"/>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8E794FEE-9810-4616-8127-519828394507}"/>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FAEA17C-2323-4ECD-908D-FBBF622F3831}"/>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BDD7A889-2072-4EF5-8CE3-61528918499B}"/>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FD85534-BB5E-4C8A-96A0-1BFE3DA52BDB}"/>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DE71B31A-D084-40A2-9F1C-6029EAB5650A}"/>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E00149FE-9B12-4206-BE24-2C46C0E900AB}"/>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4DA793CE-BC8D-4B3F-A3F8-336752E5900C}"/>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8AC1A6A-6EBE-4741-B8A3-E5D26D577251}"/>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4556290F-BFFF-4380-B23E-B2B9336B35E9}"/>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13BDC9F-BDAC-40D9-B8C1-F174BEA1C1BA}"/>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9044F1CB-89AC-4772-A33C-F2143558577F}"/>
            </a:ext>
          </a:extLst>
        </xdr:cNvPr>
        <xdr:cNvCxnSpPr/>
      </xdr:nvCxnSpPr>
      <xdr:spPr>
        <a:xfrm>
          <a:off x="11831637"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BE934276-DCC4-4346-B8FC-9AFA7E4A89CF}"/>
            </a:ext>
          </a:extLst>
        </xdr:cNvPr>
        <xdr:cNvSpPr txBox="1"/>
      </xdr:nvSpPr>
      <xdr:spPr>
        <a:xfrm>
          <a:off x="1139303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AE6B1007-FE6D-4FEE-9ED5-1244F37B589B}"/>
            </a:ext>
          </a:extLst>
        </xdr:cNvPr>
        <xdr:cNvCxnSpPr/>
      </xdr:nvCxnSpPr>
      <xdr:spPr>
        <a:xfrm>
          <a:off x="11831637"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7090AB5A-7A8A-4D63-8373-0F2A2DB1669E}"/>
            </a:ext>
          </a:extLst>
        </xdr:cNvPr>
        <xdr:cNvSpPr txBox="1"/>
      </xdr:nvSpPr>
      <xdr:spPr>
        <a:xfrm>
          <a:off x="1144762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467308A2-1D35-4E5E-8F67-6D868111FE32}"/>
            </a:ext>
          </a:extLst>
        </xdr:cNvPr>
        <xdr:cNvCxnSpPr/>
      </xdr:nvCxnSpPr>
      <xdr:spPr>
        <a:xfrm>
          <a:off x="11831637"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D11BF562-A5D8-4807-A3CA-9AD66E9AF16D}"/>
            </a:ext>
          </a:extLst>
        </xdr:cNvPr>
        <xdr:cNvSpPr txBox="1"/>
      </xdr:nvSpPr>
      <xdr:spPr>
        <a:xfrm>
          <a:off x="1144762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81FBA939-48B4-489B-BF4B-4EAB2BC19858}"/>
            </a:ext>
          </a:extLst>
        </xdr:cNvPr>
        <xdr:cNvCxnSpPr/>
      </xdr:nvCxnSpPr>
      <xdr:spPr>
        <a:xfrm>
          <a:off x="11831637"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564BA49C-D337-4128-976F-9C780C863D1D}"/>
            </a:ext>
          </a:extLst>
        </xdr:cNvPr>
        <xdr:cNvSpPr txBox="1"/>
      </xdr:nvSpPr>
      <xdr:spPr>
        <a:xfrm>
          <a:off x="1144762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6FB83803-98D0-4133-A8EC-B6942A5F786B}"/>
            </a:ext>
          </a:extLst>
        </xdr:cNvPr>
        <xdr:cNvCxnSpPr/>
      </xdr:nvCxnSpPr>
      <xdr:spPr>
        <a:xfrm>
          <a:off x="11831637"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98EFFDB-ACA2-4BB6-9E76-3F515ED62D8E}"/>
            </a:ext>
          </a:extLst>
        </xdr:cNvPr>
        <xdr:cNvSpPr txBox="1"/>
      </xdr:nvSpPr>
      <xdr:spPr>
        <a:xfrm>
          <a:off x="1144762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95F93391-D180-48D3-B34F-F3D17A87BCBF}"/>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958AD46A-CCEF-49C9-A43E-ABFC24597D5D}"/>
            </a:ext>
          </a:extLst>
        </xdr:cNvPr>
        <xdr:cNvSpPr txBox="1"/>
      </xdr:nvSpPr>
      <xdr:spPr>
        <a:xfrm>
          <a:off x="11506986"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E1C221EE-54FE-4B31-BC0A-9F2C7D4C4597}"/>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122DA8A7-31B5-47DC-BFF7-77B21FD632B1}"/>
            </a:ext>
          </a:extLst>
        </xdr:cNvPr>
        <xdr:cNvCxnSpPr/>
      </xdr:nvCxnSpPr>
      <xdr:spPr>
        <a:xfrm flipV="1">
          <a:off x="15514001" y="9249727"/>
          <a:ext cx="0" cy="103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6D930DFE-111C-4FC1-B1D2-E183DD4E052D}"/>
            </a:ext>
          </a:extLst>
        </xdr:cNvPr>
        <xdr:cNvSpPr txBox="1"/>
      </xdr:nvSpPr>
      <xdr:spPr>
        <a:xfrm>
          <a:off x="15552737" y="1029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A95BD8E3-880D-4681-B42C-7FADFCBD6DB6}"/>
            </a:ext>
          </a:extLst>
        </xdr:cNvPr>
        <xdr:cNvCxnSpPr/>
      </xdr:nvCxnSpPr>
      <xdr:spPr>
        <a:xfrm>
          <a:off x="15420975" y="1028890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DE63E376-C09E-4DFF-99A3-D152BA2E8EC5}"/>
            </a:ext>
          </a:extLst>
        </xdr:cNvPr>
        <xdr:cNvSpPr txBox="1"/>
      </xdr:nvSpPr>
      <xdr:spPr>
        <a:xfrm>
          <a:off x="15552737" y="903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821A6E4C-1DAC-4DE3-9586-51C5B19250FE}"/>
            </a:ext>
          </a:extLst>
        </xdr:cNvPr>
        <xdr:cNvCxnSpPr/>
      </xdr:nvCxnSpPr>
      <xdr:spPr>
        <a:xfrm>
          <a:off x="15420975" y="9249727"/>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2C527BAA-35D0-48E9-AB9F-E95501BC79BC}"/>
            </a:ext>
          </a:extLst>
        </xdr:cNvPr>
        <xdr:cNvSpPr txBox="1"/>
      </xdr:nvSpPr>
      <xdr:spPr>
        <a:xfrm>
          <a:off x="15552737" y="964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DC9E8F18-8387-43A1-A96D-0EC51A9F3DAD}"/>
            </a:ext>
          </a:extLst>
        </xdr:cNvPr>
        <xdr:cNvSpPr/>
      </xdr:nvSpPr>
      <xdr:spPr>
        <a:xfrm>
          <a:off x="15459075" y="9793287"/>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3" name="フローチャート: 判断 442">
          <a:extLst>
            <a:ext uri="{FF2B5EF4-FFF2-40B4-BE49-F238E27FC236}">
              <a16:creationId xmlns:a16="http://schemas.microsoft.com/office/drawing/2014/main" id="{8161B8DF-C33A-46C0-8E87-8B1070B63C98}"/>
            </a:ext>
          </a:extLst>
        </xdr:cNvPr>
        <xdr:cNvSpPr/>
      </xdr:nvSpPr>
      <xdr:spPr>
        <a:xfrm>
          <a:off x="14658975" y="9773285"/>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4" name="フローチャート: 判断 443">
          <a:extLst>
            <a:ext uri="{FF2B5EF4-FFF2-40B4-BE49-F238E27FC236}">
              <a16:creationId xmlns:a16="http://schemas.microsoft.com/office/drawing/2014/main" id="{98537408-621B-4233-BEED-87063A2041AE}"/>
            </a:ext>
          </a:extLst>
        </xdr:cNvPr>
        <xdr:cNvSpPr/>
      </xdr:nvSpPr>
      <xdr:spPr>
        <a:xfrm>
          <a:off x="13822362" y="9763760"/>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5BE296CB-3263-4D3F-863F-273C54AB7D76}"/>
            </a:ext>
          </a:extLst>
        </xdr:cNvPr>
        <xdr:cNvSpPr/>
      </xdr:nvSpPr>
      <xdr:spPr>
        <a:xfrm>
          <a:off x="12980987" y="975233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6" name="フローチャート: 判断 445">
          <a:extLst>
            <a:ext uri="{FF2B5EF4-FFF2-40B4-BE49-F238E27FC236}">
              <a16:creationId xmlns:a16="http://schemas.microsoft.com/office/drawing/2014/main" id="{768BA783-5E49-4C20-AF96-0C620B24D410}"/>
            </a:ext>
          </a:extLst>
        </xdr:cNvPr>
        <xdr:cNvSpPr/>
      </xdr:nvSpPr>
      <xdr:spPr>
        <a:xfrm>
          <a:off x="12125325" y="9752330"/>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090E949-E4EB-4978-AC4C-3DEBDA13183C}"/>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7F9376F-AB6E-4BE4-AFC2-06F214171D3B}"/>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772514C-E5C4-4D27-8DBF-183BCE962F12}"/>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E5B2E2-BF69-4A9A-8620-8A83009EF3EE}"/>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37B9889-3E59-4561-BC95-25CD75C88D65}"/>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452" name="楕円 451">
          <a:extLst>
            <a:ext uri="{FF2B5EF4-FFF2-40B4-BE49-F238E27FC236}">
              <a16:creationId xmlns:a16="http://schemas.microsoft.com/office/drawing/2014/main" id="{59953966-20EB-4438-89DB-26D50B15252A}"/>
            </a:ext>
          </a:extLst>
        </xdr:cNvPr>
        <xdr:cNvSpPr/>
      </xdr:nvSpPr>
      <xdr:spPr>
        <a:xfrm>
          <a:off x="15459075" y="1018000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BF50D9CB-5648-4CA6-AE7E-CD5353C64D39}"/>
            </a:ext>
          </a:extLst>
        </xdr:cNvPr>
        <xdr:cNvSpPr txBox="1"/>
      </xdr:nvSpPr>
      <xdr:spPr>
        <a:xfrm>
          <a:off x="15552737" y="1009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88265</xdr:rowOff>
    </xdr:from>
    <xdr:to>
      <xdr:col>81</xdr:col>
      <xdr:colOff>101600</xdr:colOff>
      <xdr:row>63</xdr:row>
      <xdr:rowOff>18415</xdr:rowOff>
    </xdr:to>
    <xdr:sp macro="" textlink="">
      <xdr:nvSpPr>
        <xdr:cNvPr id="454" name="楕円 453">
          <a:extLst>
            <a:ext uri="{FF2B5EF4-FFF2-40B4-BE49-F238E27FC236}">
              <a16:creationId xmlns:a16="http://schemas.microsoft.com/office/drawing/2014/main" id="{7EF8E819-549E-4472-9D8A-AF865C0C41E1}"/>
            </a:ext>
          </a:extLst>
        </xdr:cNvPr>
        <xdr:cNvSpPr/>
      </xdr:nvSpPr>
      <xdr:spPr>
        <a:xfrm>
          <a:off x="14658975" y="1014190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139065</xdr:rowOff>
    </xdr:from>
    <xdr:to>
      <xdr:col>85</xdr:col>
      <xdr:colOff>127000</xdr:colOff>
      <xdr:row>63</xdr:row>
      <xdr:rowOff>5715</xdr:rowOff>
    </xdr:to>
    <xdr:cxnSp macro="">
      <xdr:nvCxnSpPr>
        <xdr:cNvPr id="455" name="直線コネクタ 454">
          <a:extLst>
            <a:ext uri="{FF2B5EF4-FFF2-40B4-BE49-F238E27FC236}">
              <a16:creationId xmlns:a16="http://schemas.microsoft.com/office/drawing/2014/main" id="{08A1BDB5-CD8C-4E45-B3A6-3DFBBD826AA1}"/>
            </a:ext>
          </a:extLst>
        </xdr:cNvPr>
        <xdr:cNvCxnSpPr/>
      </xdr:nvCxnSpPr>
      <xdr:spPr>
        <a:xfrm>
          <a:off x="14714537" y="10192702"/>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xdr:rowOff>
    </xdr:from>
    <xdr:to>
      <xdr:col>76</xdr:col>
      <xdr:colOff>165100</xdr:colOff>
      <xdr:row>62</xdr:row>
      <xdr:rowOff>117475</xdr:rowOff>
    </xdr:to>
    <xdr:sp macro="" textlink="">
      <xdr:nvSpPr>
        <xdr:cNvPr id="456" name="楕円 455">
          <a:extLst>
            <a:ext uri="{FF2B5EF4-FFF2-40B4-BE49-F238E27FC236}">
              <a16:creationId xmlns:a16="http://schemas.microsoft.com/office/drawing/2014/main" id="{F4F8CEAD-D791-4940-BB8F-9033CF55E97E}"/>
            </a:ext>
          </a:extLst>
        </xdr:cNvPr>
        <xdr:cNvSpPr/>
      </xdr:nvSpPr>
      <xdr:spPr>
        <a:xfrm>
          <a:off x="13822362" y="100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66675</xdr:rowOff>
    </xdr:from>
    <xdr:to>
      <xdr:col>81</xdr:col>
      <xdr:colOff>50800</xdr:colOff>
      <xdr:row>62</xdr:row>
      <xdr:rowOff>139065</xdr:rowOff>
    </xdr:to>
    <xdr:cxnSp macro="">
      <xdr:nvCxnSpPr>
        <xdr:cNvPr id="457" name="直線コネクタ 456">
          <a:extLst>
            <a:ext uri="{FF2B5EF4-FFF2-40B4-BE49-F238E27FC236}">
              <a16:creationId xmlns:a16="http://schemas.microsoft.com/office/drawing/2014/main" id="{5D6D518B-AE46-4B55-9914-CE865EDE9255}"/>
            </a:ext>
          </a:extLst>
        </xdr:cNvPr>
        <xdr:cNvCxnSpPr/>
      </xdr:nvCxnSpPr>
      <xdr:spPr>
        <a:xfrm>
          <a:off x="13868400" y="10115550"/>
          <a:ext cx="846137"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458" name="楕円 457">
          <a:extLst>
            <a:ext uri="{FF2B5EF4-FFF2-40B4-BE49-F238E27FC236}">
              <a16:creationId xmlns:a16="http://schemas.microsoft.com/office/drawing/2014/main" id="{73402A43-5B00-4F54-B3C9-2358EC68DCC5}"/>
            </a:ext>
          </a:extLst>
        </xdr:cNvPr>
        <xdr:cNvSpPr/>
      </xdr:nvSpPr>
      <xdr:spPr>
        <a:xfrm>
          <a:off x="12980987" y="10047605"/>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40005</xdr:rowOff>
    </xdr:from>
    <xdr:to>
      <xdr:col>76</xdr:col>
      <xdr:colOff>114300</xdr:colOff>
      <xdr:row>62</xdr:row>
      <xdr:rowOff>66675</xdr:rowOff>
    </xdr:to>
    <xdr:cxnSp macro="">
      <xdr:nvCxnSpPr>
        <xdr:cNvPr id="459" name="直線コネクタ 458">
          <a:extLst>
            <a:ext uri="{FF2B5EF4-FFF2-40B4-BE49-F238E27FC236}">
              <a16:creationId xmlns:a16="http://schemas.microsoft.com/office/drawing/2014/main" id="{C555D7F2-FF5E-462E-82D7-DC1F06031C35}"/>
            </a:ext>
          </a:extLst>
        </xdr:cNvPr>
        <xdr:cNvCxnSpPr/>
      </xdr:nvCxnSpPr>
      <xdr:spPr>
        <a:xfrm>
          <a:off x="13031787" y="10088880"/>
          <a:ext cx="836613"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460" name="楕円 459">
          <a:extLst>
            <a:ext uri="{FF2B5EF4-FFF2-40B4-BE49-F238E27FC236}">
              <a16:creationId xmlns:a16="http://schemas.microsoft.com/office/drawing/2014/main" id="{408E9FC2-95C9-4E9C-8546-537051B97AB0}"/>
            </a:ext>
          </a:extLst>
        </xdr:cNvPr>
        <xdr:cNvSpPr/>
      </xdr:nvSpPr>
      <xdr:spPr>
        <a:xfrm>
          <a:off x="12125325" y="1001236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40005</xdr:rowOff>
    </xdr:to>
    <xdr:cxnSp macro="">
      <xdr:nvCxnSpPr>
        <xdr:cNvPr id="461" name="直線コネクタ 460">
          <a:extLst>
            <a:ext uri="{FF2B5EF4-FFF2-40B4-BE49-F238E27FC236}">
              <a16:creationId xmlns:a16="http://schemas.microsoft.com/office/drawing/2014/main" id="{0DB96CB2-EC2C-4BBB-BA6D-E474312D5132}"/>
            </a:ext>
          </a:extLst>
        </xdr:cNvPr>
        <xdr:cNvCxnSpPr/>
      </xdr:nvCxnSpPr>
      <xdr:spPr>
        <a:xfrm>
          <a:off x="12180887" y="10048875"/>
          <a:ext cx="850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462" name="n_1aveValue【学校施設】&#10;有形固定資産減価償却率">
          <a:extLst>
            <a:ext uri="{FF2B5EF4-FFF2-40B4-BE49-F238E27FC236}">
              <a16:creationId xmlns:a16="http://schemas.microsoft.com/office/drawing/2014/main" id="{18E5B89E-E686-4AED-A708-13840B3E7DD2}"/>
            </a:ext>
          </a:extLst>
        </xdr:cNvPr>
        <xdr:cNvSpPr txBox="1"/>
      </xdr:nvSpPr>
      <xdr:spPr>
        <a:xfrm>
          <a:off x="14508806" y="9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463" name="n_2aveValue【学校施設】&#10;有形固定資産減価償却率">
          <a:extLst>
            <a:ext uri="{FF2B5EF4-FFF2-40B4-BE49-F238E27FC236}">
              <a16:creationId xmlns:a16="http://schemas.microsoft.com/office/drawing/2014/main" id="{8B7455C8-B933-4914-9AE2-3AAD59EC7509}"/>
            </a:ext>
          </a:extLst>
        </xdr:cNvPr>
        <xdr:cNvSpPr txBox="1"/>
      </xdr:nvSpPr>
      <xdr:spPr>
        <a:xfrm>
          <a:off x="13680131" y="956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91CF7119-0342-4203-A904-B037909B29DA}"/>
            </a:ext>
          </a:extLst>
        </xdr:cNvPr>
        <xdr:cNvSpPr txBox="1"/>
      </xdr:nvSpPr>
      <xdr:spPr>
        <a:xfrm>
          <a:off x="12838756" y="955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5" name="n_4aveValue【学校施設】&#10;有形固定資産減価償却率">
          <a:extLst>
            <a:ext uri="{FF2B5EF4-FFF2-40B4-BE49-F238E27FC236}">
              <a16:creationId xmlns:a16="http://schemas.microsoft.com/office/drawing/2014/main" id="{6B2CC8B5-0CA1-45F6-AF84-ACE9D5953058}"/>
            </a:ext>
          </a:extLst>
        </xdr:cNvPr>
        <xdr:cNvSpPr txBox="1"/>
      </xdr:nvSpPr>
      <xdr:spPr>
        <a:xfrm>
          <a:off x="11983094" y="955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9542</xdr:rowOff>
    </xdr:from>
    <xdr:ext cx="405111" cy="259045"/>
    <xdr:sp macro="" textlink="">
      <xdr:nvSpPr>
        <xdr:cNvPr id="466" name="n_1mainValue【学校施設】&#10;有形固定資産減価償却率">
          <a:extLst>
            <a:ext uri="{FF2B5EF4-FFF2-40B4-BE49-F238E27FC236}">
              <a16:creationId xmlns:a16="http://schemas.microsoft.com/office/drawing/2014/main" id="{9A9B5280-F483-4165-A5DA-B9DACC98088E}"/>
            </a:ext>
          </a:extLst>
        </xdr:cNvPr>
        <xdr:cNvSpPr txBox="1"/>
      </xdr:nvSpPr>
      <xdr:spPr>
        <a:xfrm>
          <a:off x="14508806"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108602</xdr:rowOff>
    </xdr:from>
    <xdr:ext cx="405111" cy="259045"/>
    <xdr:sp macro="" textlink="">
      <xdr:nvSpPr>
        <xdr:cNvPr id="467" name="n_2mainValue【学校施設】&#10;有形固定資産減価償却率">
          <a:extLst>
            <a:ext uri="{FF2B5EF4-FFF2-40B4-BE49-F238E27FC236}">
              <a16:creationId xmlns:a16="http://schemas.microsoft.com/office/drawing/2014/main" id="{74104827-5897-46A7-84D5-BD3AC55B0617}"/>
            </a:ext>
          </a:extLst>
        </xdr:cNvPr>
        <xdr:cNvSpPr txBox="1"/>
      </xdr:nvSpPr>
      <xdr:spPr>
        <a:xfrm>
          <a:off x="13680131" y="10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468" name="n_3mainValue【学校施設】&#10;有形固定資産減価償却率">
          <a:extLst>
            <a:ext uri="{FF2B5EF4-FFF2-40B4-BE49-F238E27FC236}">
              <a16:creationId xmlns:a16="http://schemas.microsoft.com/office/drawing/2014/main" id="{5006E3F1-BE4C-46CD-9C54-4B7063CA3BD6}"/>
            </a:ext>
          </a:extLst>
        </xdr:cNvPr>
        <xdr:cNvSpPr txBox="1"/>
      </xdr:nvSpPr>
      <xdr:spPr>
        <a:xfrm>
          <a:off x="12838756" y="10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469" name="n_4mainValue【学校施設】&#10;有形固定資産減価償却率">
          <a:extLst>
            <a:ext uri="{FF2B5EF4-FFF2-40B4-BE49-F238E27FC236}">
              <a16:creationId xmlns:a16="http://schemas.microsoft.com/office/drawing/2014/main" id="{25E95D51-D2FA-4CF7-A9C0-072F87496B43}"/>
            </a:ext>
          </a:extLst>
        </xdr:cNvPr>
        <xdr:cNvSpPr txBox="1"/>
      </xdr:nvSpPr>
      <xdr:spPr>
        <a:xfrm>
          <a:off x="11983094" y="1009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69522BF1-92F7-4996-93CA-0CA367D0886B}"/>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092794E-D99B-4E38-B217-68D94F691882}"/>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E742CF5F-C51F-4C80-9C43-06A9BE2520B5}"/>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98F24D1B-26A9-473D-A745-5AB7D8E7C1B9}"/>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9CC87612-DA1C-4C75-8A69-31FCAFA975D0}"/>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1B503A7-6279-48AD-AE0F-71A66A69CF22}"/>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7DB400AD-74AD-48B2-94F3-50438CFD246A}"/>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882A876D-E475-4690-92BC-5A9B04A884CF}"/>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4652401-DA53-4E9A-A33F-6CFFF6DF10A0}"/>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4F877EF6-1262-45C0-A8F2-D8D2672AC210}"/>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CA6B93F3-A650-4CCE-AD81-E29A227C5476}"/>
            </a:ext>
          </a:extLst>
        </xdr:cNvPr>
        <xdr:cNvCxnSpPr/>
      </xdr:nvCxnSpPr>
      <xdr:spPr>
        <a:xfrm>
          <a:off x="173736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24C4A82E-97BC-43EB-B09D-0B98D65E8F28}"/>
            </a:ext>
          </a:extLst>
        </xdr:cNvPr>
        <xdr:cNvSpPr txBox="1"/>
      </xdr:nvSpPr>
      <xdr:spPr>
        <a:xfrm>
          <a:off x="16934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1D2AA4CA-D7A0-40A4-ABBA-C628EBB2BB2A}"/>
            </a:ext>
          </a:extLst>
        </xdr:cNvPr>
        <xdr:cNvCxnSpPr/>
      </xdr:nvCxnSpPr>
      <xdr:spPr>
        <a:xfrm>
          <a:off x="173736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5ED3310A-B370-4BF8-B8E0-E6E8E5C8BEC7}"/>
            </a:ext>
          </a:extLst>
        </xdr:cNvPr>
        <xdr:cNvSpPr txBox="1"/>
      </xdr:nvSpPr>
      <xdr:spPr>
        <a:xfrm>
          <a:off x="16934996"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B83417ED-2479-49F7-A994-80D6D9B88FCD}"/>
            </a:ext>
          </a:extLst>
        </xdr:cNvPr>
        <xdr:cNvCxnSpPr/>
      </xdr:nvCxnSpPr>
      <xdr:spPr>
        <a:xfrm>
          <a:off x="173736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E5BEBA8C-AD0D-4FF0-8D42-89E31E51492D}"/>
            </a:ext>
          </a:extLst>
        </xdr:cNvPr>
        <xdr:cNvSpPr txBox="1"/>
      </xdr:nvSpPr>
      <xdr:spPr>
        <a:xfrm>
          <a:off x="16934996"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7C375A48-2192-457C-8901-E5EF9C78C135}"/>
            </a:ext>
          </a:extLst>
        </xdr:cNvPr>
        <xdr:cNvCxnSpPr/>
      </xdr:nvCxnSpPr>
      <xdr:spPr>
        <a:xfrm>
          <a:off x="173736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921B0111-DCE6-48AE-8CC9-E8BB3CE99F78}"/>
            </a:ext>
          </a:extLst>
        </xdr:cNvPr>
        <xdr:cNvSpPr txBox="1"/>
      </xdr:nvSpPr>
      <xdr:spPr>
        <a:xfrm>
          <a:off x="16934996"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CF444999-57E3-4D2A-BCC6-0AE6907B4BF4}"/>
            </a:ext>
          </a:extLst>
        </xdr:cNvPr>
        <xdr:cNvCxnSpPr/>
      </xdr:nvCxnSpPr>
      <xdr:spPr>
        <a:xfrm>
          <a:off x="173736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481FDC17-D0C7-4235-9575-2313D207E552}"/>
            </a:ext>
          </a:extLst>
        </xdr:cNvPr>
        <xdr:cNvSpPr txBox="1"/>
      </xdr:nvSpPr>
      <xdr:spPr>
        <a:xfrm>
          <a:off x="16934996"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575B5447-5E55-43D7-A3CC-6EEA592C9984}"/>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C7BAE95F-5C88-4B7E-9161-8425C9C848EB}"/>
            </a:ext>
          </a:extLst>
        </xdr:cNvPr>
        <xdr:cNvSpPr txBox="1"/>
      </xdr:nvSpPr>
      <xdr:spPr>
        <a:xfrm>
          <a:off x="16870876"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D503EE6B-76ED-46C0-9DD3-D3CB36E7B1B4}"/>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81E9002B-CB6F-4B09-9BB8-384B4B31196E}"/>
            </a:ext>
          </a:extLst>
        </xdr:cNvPr>
        <xdr:cNvCxnSpPr/>
      </xdr:nvCxnSpPr>
      <xdr:spPr>
        <a:xfrm flipV="1">
          <a:off x="21060726" y="9142856"/>
          <a:ext cx="0" cy="11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AE80D57C-E565-463F-A5F6-B9C3B13894CB}"/>
            </a:ext>
          </a:extLst>
        </xdr:cNvPr>
        <xdr:cNvSpPr txBox="1"/>
      </xdr:nvSpPr>
      <xdr:spPr>
        <a:xfrm>
          <a:off x="21099462" y="103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9A5D4A71-2417-4783-AB9C-D5BA15BC39A4}"/>
            </a:ext>
          </a:extLst>
        </xdr:cNvPr>
        <xdr:cNvCxnSpPr/>
      </xdr:nvCxnSpPr>
      <xdr:spPr>
        <a:xfrm>
          <a:off x="20981987" y="1031538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6800309C-3CBE-4C61-A648-7F0632373814}"/>
            </a:ext>
          </a:extLst>
        </xdr:cNvPr>
        <xdr:cNvSpPr txBox="1"/>
      </xdr:nvSpPr>
      <xdr:spPr>
        <a:xfrm>
          <a:off x="21099462" y="892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390A9964-CF7F-4807-82D3-C47F046D3F3D}"/>
            </a:ext>
          </a:extLst>
        </xdr:cNvPr>
        <xdr:cNvCxnSpPr/>
      </xdr:nvCxnSpPr>
      <xdr:spPr>
        <a:xfrm>
          <a:off x="20981987" y="91428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E9021221-3B65-48CA-AE0B-CC67E824866F}"/>
            </a:ext>
          </a:extLst>
        </xdr:cNvPr>
        <xdr:cNvSpPr txBox="1"/>
      </xdr:nvSpPr>
      <xdr:spPr>
        <a:xfrm>
          <a:off x="21099462" y="999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63B4043E-DE72-42B4-B170-72234B7373F7}"/>
            </a:ext>
          </a:extLst>
        </xdr:cNvPr>
        <xdr:cNvSpPr/>
      </xdr:nvSpPr>
      <xdr:spPr>
        <a:xfrm>
          <a:off x="21010562" y="10135616"/>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0" name="フローチャート: 判断 499">
          <a:extLst>
            <a:ext uri="{FF2B5EF4-FFF2-40B4-BE49-F238E27FC236}">
              <a16:creationId xmlns:a16="http://schemas.microsoft.com/office/drawing/2014/main" id="{38C59299-2B66-4249-81D8-4FCE4FDC924D}"/>
            </a:ext>
          </a:extLst>
        </xdr:cNvPr>
        <xdr:cNvSpPr/>
      </xdr:nvSpPr>
      <xdr:spPr>
        <a:xfrm>
          <a:off x="20219987" y="10133330"/>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1" name="フローチャート: 判断 500">
          <a:extLst>
            <a:ext uri="{FF2B5EF4-FFF2-40B4-BE49-F238E27FC236}">
              <a16:creationId xmlns:a16="http://schemas.microsoft.com/office/drawing/2014/main" id="{BC35316F-4A46-4729-8FEB-DF04DE1AA425}"/>
            </a:ext>
          </a:extLst>
        </xdr:cNvPr>
        <xdr:cNvSpPr/>
      </xdr:nvSpPr>
      <xdr:spPr>
        <a:xfrm>
          <a:off x="19364325" y="10132758"/>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2" name="フローチャート: 判断 501">
          <a:extLst>
            <a:ext uri="{FF2B5EF4-FFF2-40B4-BE49-F238E27FC236}">
              <a16:creationId xmlns:a16="http://schemas.microsoft.com/office/drawing/2014/main" id="{D9482D60-18F2-4B65-84BF-7E56FD973759}"/>
            </a:ext>
          </a:extLst>
        </xdr:cNvPr>
        <xdr:cNvSpPr/>
      </xdr:nvSpPr>
      <xdr:spPr>
        <a:xfrm>
          <a:off x="18527712" y="10143045"/>
          <a:ext cx="101600"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3" name="フローチャート: 判断 502">
          <a:extLst>
            <a:ext uri="{FF2B5EF4-FFF2-40B4-BE49-F238E27FC236}">
              <a16:creationId xmlns:a16="http://schemas.microsoft.com/office/drawing/2014/main" id="{8069E416-6D1B-4004-B86B-78CE2B411669}"/>
            </a:ext>
          </a:extLst>
        </xdr:cNvPr>
        <xdr:cNvSpPr/>
      </xdr:nvSpPr>
      <xdr:spPr>
        <a:xfrm>
          <a:off x="17686337" y="10142664"/>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C5C3A6F-BC5A-4557-A7A8-8652D5132852}"/>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C43F1A4-F989-425F-AE09-7088B777509E}"/>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AB0DFD2-ED79-4043-B805-1173F2F099EF}"/>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5E2FB8A-ABBE-42D3-8BAD-E0AEC1AFF7DF}"/>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88C824A8-958E-4796-A899-719E6E357D08}"/>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119317</xdr:rowOff>
    </xdr:from>
    <xdr:to>
      <xdr:col>116</xdr:col>
      <xdr:colOff>114300</xdr:colOff>
      <xdr:row>63</xdr:row>
      <xdr:rowOff>49467</xdr:rowOff>
    </xdr:to>
    <xdr:sp macro="" textlink="">
      <xdr:nvSpPr>
        <xdr:cNvPr id="509" name="楕円 508">
          <a:extLst>
            <a:ext uri="{FF2B5EF4-FFF2-40B4-BE49-F238E27FC236}">
              <a16:creationId xmlns:a16="http://schemas.microsoft.com/office/drawing/2014/main" id="{11AB0162-3D3F-49FF-9D6C-5A1EF3A2DBC9}"/>
            </a:ext>
          </a:extLst>
        </xdr:cNvPr>
        <xdr:cNvSpPr/>
      </xdr:nvSpPr>
      <xdr:spPr>
        <a:xfrm>
          <a:off x="21010562" y="10172954"/>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0" name="【学校施設】&#10;一人当たり面積該当値テキスト">
          <a:extLst>
            <a:ext uri="{FF2B5EF4-FFF2-40B4-BE49-F238E27FC236}">
              <a16:creationId xmlns:a16="http://schemas.microsoft.com/office/drawing/2014/main" id="{DBD1B6C4-2F50-4A7B-B952-748FC44E740F}"/>
            </a:ext>
          </a:extLst>
        </xdr:cNvPr>
        <xdr:cNvSpPr txBox="1"/>
      </xdr:nvSpPr>
      <xdr:spPr>
        <a:xfrm>
          <a:off x="21099462" y="1011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118745</xdr:rowOff>
    </xdr:from>
    <xdr:to>
      <xdr:col>112</xdr:col>
      <xdr:colOff>38100</xdr:colOff>
      <xdr:row>63</xdr:row>
      <xdr:rowOff>48895</xdr:rowOff>
    </xdr:to>
    <xdr:sp macro="" textlink="">
      <xdr:nvSpPr>
        <xdr:cNvPr id="511" name="楕円 510">
          <a:extLst>
            <a:ext uri="{FF2B5EF4-FFF2-40B4-BE49-F238E27FC236}">
              <a16:creationId xmlns:a16="http://schemas.microsoft.com/office/drawing/2014/main" id="{AE7CA292-3799-4F79-AD2B-749323D486C7}"/>
            </a:ext>
          </a:extLst>
        </xdr:cNvPr>
        <xdr:cNvSpPr/>
      </xdr:nvSpPr>
      <xdr:spPr>
        <a:xfrm>
          <a:off x="20219987" y="10172382"/>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169545</xdr:rowOff>
    </xdr:from>
    <xdr:to>
      <xdr:col>116</xdr:col>
      <xdr:colOff>63500</xdr:colOff>
      <xdr:row>62</xdr:row>
      <xdr:rowOff>170117</xdr:rowOff>
    </xdr:to>
    <xdr:cxnSp macro="">
      <xdr:nvCxnSpPr>
        <xdr:cNvPr id="512" name="直線コネクタ 511">
          <a:extLst>
            <a:ext uri="{FF2B5EF4-FFF2-40B4-BE49-F238E27FC236}">
              <a16:creationId xmlns:a16="http://schemas.microsoft.com/office/drawing/2014/main" id="{C02BB758-F6C0-4903-930C-121198A15EB9}"/>
            </a:ext>
          </a:extLst>
        </xdr:cNvPr>
        <xdr:cNvCxnSpPr/>
      </xdr:nvCxnSpPr>
      <xdr:spPr>
        <a:xfrm>
          <a:off x="20270787" y="10208895"/>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118745</xdr:rowOff>
    </xdr:from>
    <xdr:to>
      <xdr:col>107</xdr:col>
      <xdr:colOff>101600</xdr:colOff>
      <xdr:row>63</xdr:row>
      <xdr:rowOff>48895</xdr:rowOff>
    </xdr:to>
    <xdr:sp macro="" textlink="">
      <xdr:nvSpPr>
        <xdr:cNvPr id="513" name="楕円 512">
          <a:extLst>
            <a:ext uri="{FF2B5EF4-FFF2-40B4-BE49-F238E27FC236}">
              <a16:creationId xmlns:a16="http://schemas.microsoft.com/office/drawing/2014/main" id="{8D234BB6-6DBC-4CE8-95AC-B77EECAAA959}"/>
            </a:ext>
          </a:extLst>
        </xdr:cNvPr>
        <xdr:cNvSpPr/>
      </xdr:nvSpPr>
      <xdr:spPr>
        <a:xfrm>
          <a:off x="19364325" y="10172382"/>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169545</xdr:rowOff>
    </xdr:from>
    <xdr:to>
      <xdr:col>111</xdr:col>
      <xdr:colOff>177800</xdr:colOff>
      <xdr:row>62</xdr:row>
      <xdr:rowOff>169545</xdr:rowOff>
    </xdr:to>
    <xdr:cxnSp macro="">
      <xdr:nvCxnSpPr>
        <xdr:cNvPr id="514" name="直線コネクタ 513">
          <a:extLst>
            <a:ext uri="{FF2B5EF4-FFF2-40B4-BE49-F238E27FC236}">
              <a16:creationId xmlns:a16="http://schemas.microsoft.com/office/drawing/2014/main" id="{D168ADAE-7A7A-45A8-9015-A766DEAC621E}"/>
            </a:ext>
          </a:extLst>
        </xdr:cNvPr>
        <xdr:cNvCxnSpPr/>
      </xdr:nvCxnSpPr>
      <xdr:spPr>
        <a:xfrm>
          <a:off x="19419887" y="10208895"/>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111316</xdr:rowOff>
    </xdr:from>
    <xdr:to>
      <xdr:col>102</xdr:col>
      <xdr:colOff>165100</xdr:colOff>
      <xdr:row>63</xdr:row>
      <xdr:rowOff>41466</xdr:rowOff>
    </xdr:to>
    <xdr:sp macro="" textlink="">
      <xdr:nvSpPr>
        <xdr:cNvPr id="515" name="楕円 514">
          <a:extLst>
            <a:ext uri="{FF2B5EF4-FFF2-40B4-BE49-F238E27FC236}">
              <a16:creationId xmlns:a16="http://schemas.microsoft.com/office/drawing/2014/main" id="{F2FA4391-71A4-4BE7-BB6B-5B965F763F10}"/>
            </a:ext>
          </a:extLst>
        </xdr:cNvPr>
        <xdr:cNvSpPr/>
      </xdr:nvSpPr>
      <xdr:spPr>
        <a:xfrm>
          <a:off x="18527712" y="101649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162116</xdr:rowOff>
    </xdr:from>
    <xdr:to>
      <xdr:col>107</xdr:col>
      <xdr:colOff>50800</xdr:colOff>
      <xdr:row>62</xdr:row>
      <xdr:rowOff>169545</xdr:rowOff>
    </xdr:to>
    <xdr:cxnSp macro="">
      <xdr:nvCxnSpPr>
        <xdr:cNvPr id="516" name="直線コネクタ 515">
          <a:extLst>
            <a:ext uri="{FF2B5EF4-FFF2-40B4-BE49-F238E27FC236}">
              <a16:creationId xmlns:a16="http://schemas.microsoft.com/office/drawing/2014/main" id="{5D044BC9-B3B9-4988-8CE3-D2E0F99616C6}"/>
            </a:ext>
          </a:extLst>
        </xdr:cNvPr>
        <xdr:cNvCxnSpPr/>
      </xdr:nvCxnSpPr>
      <xdr:spPr>
        <a:xfrm>
          <a:off x="18573750" y="1021099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121412</xdr:rowOff>
    </xdr:from>
    <xdr:to>
      <xdr:col>98</xdr:col>
      <xdr:colOff>38100</xdr:colOff>
      <xdr:row>63</xdr:row>
      <xdr:rowOff>51562</xdr:rowOff>
    </xdr:to>
    <xdr:sp macro="" textlink="">
      <xdr:nvSpPr>
        <xdr:cNvPr id="517" name="楕円 516">
          <a:extLst>
            <a:ext uri="{FF2B5EF4-FFF2-40B4-BE49-F238E27FC236}">
              <a16:creationId xmlns:a16="http://schemas.microsoft.com/office/drawing/2014/main" id="{F1985FCF-5E4E-4B93-9E77-FC1AE0C01CFF}"/>
            </a:ext>
          </a:extLst>
        </xdr:cNvPr>
        <xdr:cNvSpPr/>
      </xdr:nvSpPr>
      <xdr:spPr>
        <a:xfrm>
          <a:off x="17686337" y="1017504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162116</xdr:rowOff>
    </xdr:from>
    <xdr:to>
      <xdr:col>102</xdr:col>
      <xdr:colOff>114300</xdr:colOff>
      <xdr:row>63</xdr:row>
      <xdr:rowOff>762</xdr:rowOff>
    </xdr:to>
    <xdr:cxnSp macro="">
      <xdr:nvCxnSpPr>
        <xdr:cNvPr id="518" name="直線コネクタ 517">
          <a:extLst>
            <a:ext uri="{FF2B5EF4-FFF2-40B4-BE49-F238E27FC236}">
              <a16:creationId xmlns:a16="http://schemas.microsoft.com/office/drawing/2014/main" id="{E24C7165-4D80-48E0-B0F3-C00611204B7F}"/>
            </a:ext>
          </a:extLst>
        </xdr:cNvPr>
        <xdr:cNvCxnSpPr/>
      </xdr:nvCxnSpPr>
      <xdr:spPr>
        <a:xfrm flipV="1">
          <a:off x="17737137" y="10210991"/>
          <a:ext cx="836613"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19" name="n_1aveValue【学校施設】&#10;一人当たり面積">
          <a:extLst>
            <a:ext uri="{FF2B5EF4-FFF2-40B4-BE49-F238E27FC236}">
              <a16:creationId xmlns:a16="http://schemas.microsoft.com/office/drawing/2014/main" id="{750512A2-2452-455C-A161-1474B3A7E181}"/>
            </a:ext>
          </a:extLst>
        </xdr:cNvPr>
        <xdr:cNvSpPr txBox="1"/>
      </xdr:nvSpPr>
      <xdr:spPr>
        <a:xfrm>
          <a:off x="20032739"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0" name="n_2aveValue【学校施設】&#10;一人当たり面積">
          <a:extLst>
            <a:ext uri="{FF2B5EF4-FFF2-40B4-BE49-F238E27FC236}">
              <a16:creationId xmlns:a16="http://schemas.microsoft.com/office/drawing/2014/main" id="{B0C4C3EE-D8AB-4DE4-921F-4070CF1526B2}"/>
            </a:ext>
          </a:extLst>
        </xdr:cNvPr>
        <xdr:cNvSpPr txBox="1"/>
      </xdr:nvSpPr>
      <xdr:spPr>
        <a:xfrm>
          <a:off x="19194539" y="991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1" name="n_3aveValue【学校施設】&#10;一人当たり面積">
          <a:extLst>
            <a:ext uri="{FF2B5EF4-FFF2-40B4-BE49-F238E27FC236}">
              <a16:creationId xmlns:a16="http://schemas.microsoft.com/office/drawing/2014/main" id="{CA1A0CB2-E8E3-4B86-AE98-C2858961A2B3}"/>
            </a:ext>
          </a:extLst>
        </xdr:cNvPr>
        <xdr:cNvSpPr txBox="1"/>
      </xdr:nvSpPr>
      <xdr:spPr>
        <a:xfrm>
          <a:off x="18353164" y="99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2" name="n_4aveValue【学校施設】&#10;一人当たり面積">
          <a:extLst>
            <a:ext uri="{FF2B5EF4-FFF2-40B4-BE49-F238E27FC236}">
              <a16:creationId xmlns:a16="http://schemas.microsoft.com/office/drawing/2014/main" id="{9CE9C6D4-5AD1-4654-B4E7-C3A2864B71A9}"/>
            </a:ext>
          </a:extLst>
        </xdr:cNvPr>
        <xdr:cNvSpPr txBox="1"/>
      </xdr:nvSpPr>
      <xdr:spPr>
        <a:xfrm>
          <a:off x="17507027" y="992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40022</xdr:rowOff>
    </xdr:from>
    <xdr:ext cx="469744" cy="259045"/>
    <xdr:sp macro="" textlink="">
      <xdr:nvSpPr>
        <xdr:cNvPr id="523" name="n_1mainValue【学校施設】&#10;一人当たり面積">
          <a:extLst>
            <a:ext uri="{FF2B5EF4-FFF2-40B4-BE49-F238E27FC236}">
              <a16:creationId xmlns:a16="http://schemas.microsoft.com/office/drawing/2014/main" id="{3A9DA991-E0B0-443A-9399-3EDE866EF326}"/>
            </a:ext>
          </a:extLst>
        </xdr:cNvPr>
        <xdr:cNvSpPr txBox="1"/>
      </xdr:nvSpPr>
      <xdr:spPr>
        <a:xfrm>
          <a:off x="20032739"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40022</xdr:rowOff>
    </xdr:from>
    <xdr:ext cx="469744" cy="259045"/>
    <xdr:sp macro="" textlink="">
      <xdr:nvSpPr>
        <xdr:cNvPr id="524" name="n_2mainValue【学校施設】&#10;一人当たり面積">
          <a:extLst>
            <a:ext uri="{FF2B5EF4-FFF2-40B4-BE49-F238E27FC236}">
              <a16:creationId xmlns:a16="http://schemas.microsoft.com/office/drawing/2014/main" id="{72075869-818B-4664-A22C-EC94BD494ED9}"/>
            </a:ext>
          </a:extLst>
        </xdr:cNvPr>
        <xdr:cNvSpPr txBox="1"/>
      </xdr:nvSpPr>
      <xdr:spPr>
        <a:xfrm>
          <a:off x="19194539" y="102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32593</xdr:rowOff>
    </xdr:from>
    <xdr:ext cx="469744" cy="259045"/>
    <xdr:sp macro="" textlink="">
      <xdr:nvSpPr>
        <xdr:cNvPr id="525" name="n_3mainValue【学校施設】&#10;一人当たり面積">
          <a:extLst>
            <a:ext uri="{FF2B5EF4-FFF2-40B4-BE49-F238E27FC236}">
              <a16:creationId xmlns:a16="http://schemas.microsoft.com/office/drawing/2014/main" id="{6FBDC912-FE67-4447-BD58-1AAFB23CE2CD}"/>
            </a:ext>
          </a:extLst>
        </xdr:cNvPr>
        <xdr:cNvSpPr txBox="1"/>
      </xdr:nvSpPr>
      <xdr:spPr>
        <a:xfrm>
          <a:off x="18353164"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42689</xdr:rowOff>
    </xdr:from>
    <xdr:ext cx="469744" cy="259045"/>
    <xdr:sp macro="" textlink="">
      <xdr:nvSpPr>
        <xdr:cNvPr id="526" name="n_4mainValue【学校施設】&#10;一人当たり面積">
          <a:extLst>
            <a:ext uri="{FF2B5EF4-FFF2-40B4-BE49-F238E27FC236}">
              <a16:creationId xmlns:a16="http://schemas.microsoft.com/office/drawing/2014/main" id="{47BF9D3D-098B-470A-B89F-4A77DC0E12CA}"/>
            </a:ext>
          </a:extLst>
        </xdr:cNvPr>
        <xdr:cNvSpPr txBox="1"/>
      </xdr:nvSpPr>
      <xdr:spPr>
        <a:xfrm>
          <a:off x="17507027" y="102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989748A7-6B12-4780-BC16-B70D4351BB52}"/>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0621738-5682-4310-A8F2-38AF4BD3A10D}"/>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BA32B2E6-93E2-4AC5-ABD5-0FC7483014B0}"/>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AFA7646-31C9-47DA-85CD-A63C5AB8FBA2}"/>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64BCC46A-134A-4E2C-B8D6-F954CB7C5D77}"/>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63D9093-8BBF-497C-AF38-41D78E6E5CAB}"/>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5B3942F-0195-451B-993D-CBCCBC321B65}"/>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2FEA0CF4-33F7-4B01-85C1-BABB7FE19E36}"/>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E13C8B31-CB67-48F7-B27B-EC7C6ABFD2B1}"/>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2C8BC44F-B5D3-4702-ADB9-63C31C37BFAE}"/>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F806FD9B-2168-4444-8174-7A5735EA4B0B}"/>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5A94388B-F58F-4CF7-BD9F-8BBB70DFA350}"/>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2F6F6E80-78D7-48D8-A3DB-2AE9169A7AF6}"/>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803B53FB-7EE4-43B3-BE30-F61BC7B7C4ED}"/>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D8A6D05-5963-430F-B37F-2B18376D1739}"/>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3353BD6C-EAAE-468F-90A2-811D964B9800}"/>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D103443D-E466-4A30-AAEA-E5676C37EF95}"/>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A0433648-08BA-4EC2-B4B2-3448794EA137}"/>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7D813651-FA12-47D1-93E6-DD42D68D2587}"/>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278BBE4C-1A75-4B38-9251-10E9426EEE54}"/>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63705384-D00F-4D4F-B225-4059F3D312F8}"/>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FEFAE5EE-1825-4BBE-8164-9FC1B446BA1E}"/>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FFED2E0F-5E03-4BD8-96FD-40AB0A1CB220}"/>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B9049925-9C3C-4CCF-809D-EEB2274A451E}"/>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BD9B2D15-B434-4C49-8D17-41F12779714C}"/>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5BBDA573-165F-42F5-AEEC-72BEB09FB690}"/>
            </a:ext>
          </a:extLst>
        </xdr:cNvPr>
        <xdr:cNvCxnSpPr/>
      </xdr:nvCxnSpPr>
      <xdr:spPr>
        <a:xfrm flipV="1">
          <a:off x="15514001" y="12724992"/>
          <a:ext cx="0" cy="137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2CA3895F-6579-48BF-A560-9D7976558E25}"/>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9D2E3329-0EB9-4493-AFC2-FCCF5D4A3EC8}"/>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211540C2-BA2A-454A-8ACD-0AA69196B75D}"/>
            </a:ext>
          </a:extLst>
        </xdr:cNvPr>
        <xdr:cNvSpPr txBox="1"/>
      </xdr:nvSpPr>
      <xdr:spPr>
        <a:xfrm>
          <a:off x="15552737" y="1250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A0C9AA4E-57ED-413B-894C-BC1E84DEB66C}"/>
            </a:ext>
          </a:extLst>
        </xdr:cNvPr>
        <xdr:cNvCxnSpPr/>
      </xdr:nvCxnSpPr>
      <xdr:spPr>
        <a:xfrm>
          <a:off x="15420975" y="12724992"/>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7" name="【児童館】&#10;有形固定資産減価償却率平均値テキスト">
          <a:extLst>
            <a:ext uri="{FF2B5EF4-FFF2-40B4-BE49-F238E27FC236}">
              <a16:creationId xmlns:a16="http://schemas.microsoft.com/office/drawing/2014/main" id="{D1F87207-D229-4F1A-AC3D-B8478DEDA544}"/>
            </a:ext>
          </a:extLst>
        </xdr:cNvPr>
        <xdr:cNvSpPr txBox="1"/>
      </xdr:nvSpPr>
      <xdr:spPr>
        <a:xfrm>
          <a:off x="15552737" y="13199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9E8F3D10-F0EE-40E8-A4A7-9A9A0961C0E1}"/>
            </a:ext>
          </a:extLst>
        </xdr:cNvPr>
        <xdr:cNvSpPr/>
      </xdr:nvSpPr>
      <xdr:spPr>
        <a:xfrm>
          <a:off x="15459075" y="13343118"/>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59" name="フローチャート: 判断 558">
          <a:extLst>
            <a:ext uri="{FF2B5EF4-FFF2-40B4-BE49-F238E27FC236}">
              <a16:creationId xmlns:a16="http://schemas.microsoft.com/office/drawing/2014/main" id="{9C5F5143-A8DF-4AC4-997B-204BA4952D9F}"/>
            </a:ext>
          </a:extLst>
        </xdr:cNvPr>
        <xdr:cNvSpPr/>
      </xdr:nvSpPr>
      <xdr:spPr>
        <a:xfrm>
          <a:off x="14658975" y="13374280"/>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0" name="フローチャート: 判断 559">
          <a:extLst>
            <a:ext uri="{FF2B5EF4-FFF2-40B4-BE49-F238E27FC236}">
              <a16:creationId xmlns:a16="http://schemas.microsoft.com/office/drawing/2014/main" id="{2DAFEA4F-2080-4B2B-A182-674F539D7C95}"/>
            </a:ext>
          </a:extLst>
        </xdr:cNvPr>
        <xdr:cNvSpPr/>
      </xdr:nvSpPr>
      <xdr:spPr>
        <a:xfrm>
          <a:off x="13822362" y="13362849"/>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1" name="フローチャート: 判断 560">
          <a:extLst>
            <a:ext uri="{FF2B5EF4-FFF2-40B4-BE49-F238E27FC236}">
              <a16:creationId xmlns:a16="http://schemas.microsoft.com/office/drawing/2014/main" id="{0E30D610-2D68-4AD8-8737-08DF3D19CA52}"/>
            </a:ext>
          </a:extLst>
        </xdr:cNvPr>
        <xdr:cNvSpPr/>
      </xdr:nvSpPr>
      <xdr:spPr>
        <a:xfrm>
          <a:off x="12980987" y="1335631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2" name="フローチャート: 判断 561">
          <a:extLst>
            <a:ext uri="{FF2B5EF4-FFF2-40B4-BE49-F238E27FC236}">
              <a16:creationId xmlns:a16="http://schemas.microsoft.com/office/drawing/2014/main" id="{B26936ED-DAB5-43AC-8BDD-B75D2F30FA9C}"/>
            </a:ext>
          </a:extLst>
        </xdr:cNvPr>
        <xdr:cNvSpPr/>
      </xdr:nvSpPr>
      <xdr:spPr>
        <a:xfrm>
          <a:off x="12125325" y="1335468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8595B30-2886-44CF-B299-EEA81E64BCAE}"/>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1B6A3C6-E877-4F49-91D2-DA1EA5C66770}"/>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F570FCB-2D51-45D6-AD32-58EB3AAD8C05}"/>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BCE1EDE-4AE5-413C-ADD6-EC83CC337DFA}"/>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79D44445-031A-429C-B3E9-380A4600B9D8}"/>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568" name="楕円 567">
          <a:extLst>
            <a:ext uri="{FF2B5EF4-FFF2-40B4-BE49-F238E27FC236}">
              <a16:creationId xmlns:a16="http://schemas.microsoft.com/office/drawing/2014/main" id="{289F5FF2-856A-4357-9584-AFF5AAD45328}"/>
            </a:ext>
          </a:extLst>
        </xdr:cNvPr>
        <xdr:cNvSpPr/>
      </xdr:nvSpPr>
      <xdr:spPr>
        <a:xfrm>
          <a:off x="15459075" y="13498512"/>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569" name="【児童館】&#10;有形固定資産減価償却率該当値テキスト">
          <a:extLst>
            <a:ext uri="{FF2B5EF4-FFF2-40B4-BE49-F238E27FC236}">
              <a16:creationId xmlns:a16="http://schemas.microsoft.com/office/drawing/2014/main" id="{A1135970-8BCB-4425-B15E-FDAAFB96F96E}"/>
            </a:ext>
          </a:extLst>
        </xdr:cNvPr>
        <xdr:cNvSpPr txBox="1"/>
      </xdr:nvSpPr>
      <xdr:spPr>
        <a:xfrm>
          <a:off x="15552737" y="1347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570" name="楕円 569">
          <a:extLst>
            <a:ext uri="{FF2B5EF4-FFF2-40B4-BE49-F238E27FC236}">
              <a16:creationId xmlns:a16="http://schemas.microsoft.com/office/drawing/2014/main" id="{7D3900D5-2BDA-4AE6-BC97-F045594D8EAA}"/>
            </a:ext>
          </a:extLst>
        </xdr:cNvPr>
        <xdr:cNvSpPr/>
      </xdr:nvSpPr>
      <xdr:spPr>
        <a:xfrm>
          <a:off x="14658975" y="13526270"/>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123008</xdr:rowOff>
    </xdr:to>
    <xdr:cxnSp macro="">
      <xdr:nvCxnSpPr>
        <xdr:cNvPr id="571" name="直線コネクタ 570">
          <a:extLst>
            <a:ext uri="{FF2B5EF4-FFF2-40B4-BE49-F238E27FC236}">
              <a16:creationId xmlns:a16="http://schemas.microsoft.com/office/drawing/2014/main" id="{63E00FE3-27BB-4334-8596-C03294A7BFBC}"/>
            </a:ext>
          </a:extLst>
        </xdr:cNvPr>
        <xdr:cNvCxnSpPr/>
      </xdr:nvCxnSpPr>
      <xdr:spPr>
        <a:xfrm flipV="1">
          <a:off x="14714537" y="13544550"/>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39551</xdr:rowOff>
    </xdr:from>
    <xdr:to>
      <xdr:col>76</xdr:col>
      <xdr:colOff>165100</xdr:colOff>
      <xdr:row>83</xdr:row>
      <xdr:rowOff>141151</xdr:rowOff>
    </xdr:to>
    <xdr:sp macro="" textlink="">
      <xdr:nvSpPr>
        <xdr:cNvPr id="572" name="楕円 571">
          <a:extLst>
            <a:ext uri="{FF2B5EF4-FFF2-40B4-BE49-F238E27FC236}">
              <a16:creationId xmlns:a16="http://schemas.microsoft.com/office/drawing/2014/main" id="{39733FB8-4F3F-4660-B7B4-C54B86667B51}"/>
            </a:ext>
          </a:extLst>
        </xdr:cNvPr>
        <xdr:cNvSpPr/>
      </xdr:nvSpPr>
      <xdr:spPr>
        <a:xfrm>
          <a:off x="13822362"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90351</xdr:rowOff>
    </xdr:from>
    <xdr:to>
      <xdr:col>81</xdr:col>
      <xdr:colOff>50800</xdr:colOff>
      <xdr:row>83</xdr:row>
      <xdr:rowOff>123008</xdr:rowOff>
    </xdr:to>
    <xdr:cxnSp macro="">
      <xdr:nvCxnSpPr>
        <xdr:cNvPr id="573" name="直線コネクタ 572">
          <a:extLst>
            <a:ext uri="{FF2B5EF4-FFF2-40B4-BE49-F238E27FC236}">
              <a16:creationId xmlns:a16="http://schemas.microsoft.com/office/drawing/2014/main" id="{0B9BFA1F-C5C7-4ADE-BC23-E807462BA673}"/>
            </a:ext>
          </a:extLst>
        </xdr:cNvPr>
        <xdr:cNvCxnSpPr/>
      </xdr:nvCxnSpPr>
      <xdr:spPr>
        <a:xfrm>
          <a:off x="13868400" y="13544413"/>
          <a:ext cx="846137"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574" name="楕円 573">
          <a:extLst>
            <a:ext uri="{FF2B5EF4-FFF2-40B4-BE49-F238E27FC236}">
              <a16:creationId xmlns:a16="http://schemas.microsoft.com/office/drawing/2014/main" id="{F5B0E9D9-79AD-441C-9BA5-4AECC1DBF9AF}"/>
            </a:ext>
          </a:extLst>
        </xdr:cNvPr>
        <xdr:cNvSpPr/>
      </xdr:nvSpPr>
      <xdr:spPr>
        <a:xfrm>
          <a:off x="12980987" y="1345932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56062</xdr:rowOff>
    </xdr:from>
    <xdr:to>
      <xdr:col>76</xdr:col>
      <xdr:colOff>114300</xdr:colOff>
      <xdr:row>83</xdr:row>
      <xdr:rowOff>90351</xdr:rowOff>
    </xdr:to>
    <xdr:cxnSp macro="">
      <xdr:nvCxnSpPr>
        <xdr:cNvPr id="575" name="直線コネクタ 574">
          <a:extLst>
            <a:ext uri="{FF2B5EF4-FFF2-40B4-BE49-F238E27FC236}">
              <a16:creationId xmlns:a16="http://schemas.microsoft.com/office/drawing/2014/main" id="{18D4C781-A7B3-414C-A235-99AA0DA04255}"/>
            </a:ext>
          </a:extLst>
        </xdr:cNvPr>
        <xdr:cNvCxnSpPr/>
      </xdr:nvCxnSpPr>
      <xdr:spPr>
        <a:xfrm>
          <a:off x="13031787" y="13505362"/>
          <a:ext cx="836613"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576" name="楕円 575">
          <a:extLst>
            <a:ext uri="{FF2B5EF4-FFF2-40B4-BE49-F238E27FC236}">
              <a16:creationId xmlns:a16="http://schemas.microsoft.com/office/drawing/2014/main" id="{21FB75C4-F1A2-4B6C-855F-0AC1F3CCF8A7}"/>
            </a:ext>
          </a:extLst>
        </xdr:cNvPr>
        <xdr:cNvSpPr/>
      </xdr:nvSpPr>
      <xdr:spPr>
        <a:xfrm>
          <a:off x="12125325" y="13428163"/>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20138</xdr:rowOff>
    </xdr:from>
    <xdr:to>
      <xdr:col>71</xdr:col>
      <xdr:colOff>177800</xdr:colOff>
      <xdr:row>83</xdr:row>
      <xdr:rowOff>56062</xdr:rowOff>
    </xdr:to>
    <xdr:cxnSp macro="">
      <xdr:nvCxnSpPr>
        <xdr:cNvPr id="577" name="直線コネクタ 576">
          <a:extLst>
            <a:ext uri="{FF2B5EF4-FFF2-40B4-BE49-F238E27FC236}">
              <a16:creationId xmlns:a16="http://schemas.microsoft.com/office/drawing/2014/main" id="{C5AC2BF0-B10C-425A-BE88-78CC3DB24618}"/>
            </a:ext>
          </a:extLst>
        </xdr:cNvPr>
        <xdr:cNvCxnSpPr/>
      </xdr:nvCxnSpPr>
      <xdr:spPr>
        <a:xfrm>
          <a:off x="12180887" y="13469438"/>
          <a:ext cx="8509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8" name="n_1aveValue【児童館】&#10;有形固定資産減価償却率">
          <a:extLst>
            <a:ext uri="{FF2B5EF4-FFF2-40B4-BE49-F238E27FC236}">
              <a16:creationId xmlns:a16="http://schemas.microsoft.com/office/drawing/2014/main" id="{E79C340C-F1B7-4806-BB75-B9A311609D15}"/>
            </a:ext>
          </a:extLst>
        </xdr:cNvPr>
        <xdr:cNvSpPr txBox="1"/>
      </xdr:nvSpPr>
      <xdr:spPr>
        <a:xfrm>
          <a:off x="14508806" y="1316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79" name="n_2aveValue【児童館】&#10;有形固定資産減価償却率">
          <a:extLst>
            <a:ext uri="{FF2B5EF4-FFF2-40B4-BE49-F238E27FC236}">
              <a16:creationId xmlns:a16="http://schemas.microsoft.com/office/drawing/2014/main" id="{27AB683A-3FB8-4C47-AD55-039DAD6CF5D1}"/>
            </a:ext>
          </a:extLst>
        </xdr:cNvPr>
        <xdr:cNvSpPr txBox="1"/>
      </xdr:nvSpPr>
      <xdr:spPr>
        <a:xfrm>
          <a:off x="13680131" y="1315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0" name="n_3aveValue【児童館】&#10;有形固定資産減価償却率">
          <a:extLst>
            <a:ext uri="{FF2B5EF4-FFF2-40B4-BE49-F238E27FC236}">
              <a16:creationId xmlns:a16="http://schemas.microsoft.com/office/drawing/2014/main" id="{B790F273-2350-4C71-BC68-EC2B5AE6C66D}"/>
            </a:ext>
          </a:extLst>
        </xdr:cNvPr>
        <xdr:cNvSpPr txBox="1"/>
      </xdr:nvSpPr>
      <xdr:spPr>
        <a:xfrm>
          <a:off x="12838756" y="1314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1" name="n_4aveValue【児童館】&#10;有形固定資産減価償却率">
          <a:extLst>
            <a:ext uri="{FF2B5EF4-FFF2-40B4-BE49-F238E27FC236}">
              <a16:creationId xmlns:a16="http://schemas.microsoft.com/office/drawing/2014/main" id="{A555E533-3CD5-4B7B-B780-795C45470AA4}"/>
            </a:ext>
          </a:extLst>
        </xdr:cNvPr>
        <xdr:cNvSpPr txBox="1"/>
      </xdr:nvSpPr>
      <xdr:spPr>
        <a:xfrm>
          <a:off x="11983094" y="1314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582" name="n_1mainValue【児童館】&#10;有形固定資産減価償却率">
          <a:extLst>
            <a:ext uri="{FF2B5EF4-FFF2-40B4-BE49-F238E27FC236}">
              <a16:creationId xmlns:a16="http://schemas.microsoft.com/office/drawing/2014/main" id="{A780018D-D9EB-4C28-9793-D1DB6F5FCA0C}"/>
            </a:ext>
          </a:extLst>
        </xdr:cNvPr>
        <xdr:cNvSpPr txBox="1"/>
      </xdr:nvSpPr>
      <xdr:spPr>
        <a:xfrm>
          <a:off x="14508806" y="13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132278</xdr:rowOff>
    </xdr:from>
    <xdr:ext cx="405111" cy="259045"/>
    <xdr:sp macro="" textlink="">
      <xdr:nvSpPr>
        <xdr:cNvPr id="583" name="n_2mainValue【児童館】&#10;有形固定資産減価償却率">
          <a:extLst>
            <a:ext uri="{FF2B5EF4-FFF2-40B4-BE49-F238E27FC236}">
              <a16:creationId xmlns:a16="http://schemas.microsoft.com/office/drawing/2014/main" id="{DF958DE8-B6E2-456E-B1BB-517B835359A4}"/>
            </a:ext>
          </a:extLst>
        </xdr:cNvPr>
        <xdr:cNvSpPr txBox="1"/>
      </xdr:nvSpPr>
      <xdr:spPr>
        <a:xfrm>
          <a:off x="13680131"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584" name="n_3mainValue【児童館】&#10;有形固定資産減価償却率">
          <a:extLst>
            <a:ext uri="{FF2B5EF4-FFF2-40B4-BE49-F238E27FC236}">
              <a16:creationId xmlns:a16="http://schemas.microsoft.com/office/drawing/2014/main" id="{1C06C625-4808-4F0A-BF02-EC4CB436F066}"/>
            </a:ext>
          </a:extLst>
        </xdr:cNvPr>
        <xdr:cNvSpPr txBox="1"/>
      </xdr:nvSpPr>
      <xdr:spPr>
        <a:xfrm>
          <a:off x="12838756" y="1355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585" name="n_4mainValue【児童館】&#10;有形固定資産減価償却率">
          <a:extLst>
            <a:ext uri="{FF2B5EF4-FFF2-40B4-BE49-F238E27FC236}">
              <a16:creationId xmlns:a16="http://schemas.microsoft.com/office/drawing/2014/main" id="{7DFE5EFD-C82A-4F52-B869-102765242721}"/>
            </a:ext>
          </a:extLst>
        </xdr:cNvPr>
        <xdr:cNvSpPr txBox="1"/>
      </xdr:nvSpPr>
      <xdr:spPr>
        <a:xfrm>
          <a:off x="11983094" y="13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7284DEE-349A-44F0-8BCC-DBE8CEC390AE}"/>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D2631E7C-DC6B-4073-954F-B94FCBE6A673}"/>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BA25BB55-DE99-483A-A68F-FBA20BDE509D}"/>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4F44BA54-9806-482C-ADAF-97D72E91AFCD}"/>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B2D50BE-8CF3-42DD-B51A-AA75CA79EB67}"/>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BE2B55C-18D6-4183-A325-DC63C5EE879B}"/>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304368FE-48A2-43C2-A288-8C8E1603ED3F}"/>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B69EFD7D-3899-4755-8E61-161B9F9295A8}"/>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7C53E11-D1D0-4A7F-B013-E00BE4E72F99}"/>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9EFF548B-64BA-4A31-BD02-B7E05CDCBEFD}"/>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4BF9C2BD-C14C-4A7E-BDD4-EE2174490793}"/>
            </a:ext>
          </a:extLst>
        </xdr:cNvPr>
        <xdr:cNvCxnSpPr/>
      </xdr:nvCxnSpPr>
      <xdr:spPr>
        <a:xfrm>
          <a:off x="17373600" y="140493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1DADAB3C-4EC0-4F67-B6E2-44E6254FB32B}"/>
            </a:ext>
          </a:extLst>
        </xdr:cNvPr>
        <xdr:cNvSpPr txBox="1"/>
      </xdr:nvSpPr>
      <xdr:spPr>
        <a:xfrm>
          <a:off x="16934996"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44D62623-CA70-4CF9-9505-7BC95573A00A}"/>
            </a:ext>
          </a:extLst>
        </xdr:cNvPr>
        <xdr:cNvCxnSpPr/>
      </xdr:nvCxnSpPr>
      <xdr:spPr>
        <a:xfrm>
          <a:off x="17373600" y="13687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B22378ED-56C5-4EAE-B75D-C813E0C1D335}"/>
            </a:ext>
          </a:extLst>
        </xdr:cNvPr>
        <xdr:cNvSpPr txBox="1"/>
      </xdr:nvSpPr>
      <xdr:spPr>
        <a:xfrm>
          <a:off x="16934996"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36F6A47D-9EA0-4C01-B7E6-A7F4F1D27E3B}"/>
            </a:ext>
          </a:extLst>
        </xdr:cNvPr>
        <xdr:cNvCxnSpPr/>
      </xdr:nvCxnSpPr>
      <xdr:spPr>
        <a:xfrm>
          <a:off x="17373600" y="1332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5C0A38DE-4612-4EA6-920F-034788FF4A91}"/>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80863BBF-5784-4FFE-950C-236E88549A17}"/>
            </a:ext>
          </a:extLst>
        </xdr:cNvPr>
        <xdr:cNvCxnSpPr/>
      </xdr:nvCxnSpPr>
      <xdr:spPr>
        <a:xfrm>
          <a:off x="17373600" y="12963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76D09D5C-06C2-4559-889A-3752CC7859F1}"/>
            </a:ext>
          </a:extLst>
        </xdr:cNvPr>
        <xdr:cNvSpPr txBox="1"/>
      </xdr:nvSpPr>
      <xdr:spPr>
        <a:xfrm>
          <a:off x="16934996"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74070C4E-EC03-4714-B11E-49EF437D7577}"/>
            </a:ext>
          </a:extLst>
        </xdr:cNvPr>
        <xdr:cNvCxnSpPr/>
      </xdr:nvCxnSpPr>
      <xdr:spPr>
        <a:xfrm>
          <a:off x="17373600" y="12611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D9BF77C5-A8C7-49E1-8C68-C3DC43794807}"/>
            </a:ext>
          </a:extLst>
        </xdr:cNvPr>
        <xdr:cNvSpPr txBox="1"/>
      </xdr:nvSpPr>
      <xdr:spPr>
        <a:xfrm>
          <a:off x="16934996"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6CA8132A-7F07-4D50-AB16-4831836B73D8}"/>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104C0A17-9238-4633-9DFD-A1218A989AA3}"/>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9955CC55-D2E5-4E3A-8405-2A83B98B2F51}"/>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964DE118-1A6A-413E-AFAB-E4CC882EEF54}"/>
            </a:ext>
          </a:extLst>
        </xdr:cNvPr>
        <xdr:cNvCxnSpPr/>
      </xdr:nvCxnSpPr>
      <xdr:spPr>
        <a:xfrm flipV="1">
          <a:off x="21060726" y="12658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86221878-05A9-447F-9454-E31B997DB8B2}"/>
            </a:ext>
          </a:extLst>
        </xdr:cNvPr>
        <xdr:cNvSpPr txBox="1"/>
      </xdr:nvSpPr>
      <xdr:spPr>
        <a:xfrm>
          <a:off x="21099462" y="140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D0F9B03B-878D-43F0-9D07-453681B3D837}"/>
            </a:ext>
          </a:extLst>
        </xdr:cNvPr>
        <xdr:cNvCxnSpPr/>
      </xdr:nvCxnSpPr>
      <xdr:spPr>
        <a:xfrm>
          <a:off x="20981987" y="14011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B5E5602C-B4F5-4CB4-A86A-9D86E8C6E212}"/>
            </a:ext>
          </a:extLst>
        </xdr:cNvPr>
        <xdr:cNvSpPr txBox="1"/>
      </xdr:nvSpPr>
      <xdr:spPr>
        <a:xfrm>
          <a:off x="21099462" y="124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DDB54BAB-C599-4B5D-8B4D-E2B79B65AE5B}"/>
            </a:ext>
          </a:extLst>
        </xdr:cNvPr>
        <xdr:cNvCxnSpPr/>
      </xdr:nvCxnSpPr>
      <xdr:spPr>
        <a:xfrm>
          <a:off x="20981987" y="126587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4" name="【児童館】&#10;一人当たり面積平均値テキスト">
          <a:extLst>
            <a:ext uri="{FF2B5EF4-FFF2-40B4-BE49-F238E27FC236}">
              <a16:creationId xmlns:a16="http://schemas.microsoft.com/office/drawing/2014/main" id="{D859C54B-1FBE-400F-A4A7-3B73E273A13A}"/>
            </a:ext>
          </a:extLst>
        </xdr:cNvPr>
        <xdr:cNvSpPr txBox="1"/>
      </xdr:nvSpPr>
      <xdr:spPr>
        <a:xfrm>
          <a:off x="21099462" y="13572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00CE52CC-88DE-48BA-B54B-9C873FDAEE85}"/>
            </a:ext>
          </a:extLst>
        </xdr:cNvPr>
        <xdr:cNvSpPr/>
      </xdr:nvSpPr>
      <xdr:spPr>
        <a:xfrm>
          <a:off x="21010562" y="13593762"/>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F592D4F5-59E1-49D3-9F37-17706D343A31}"/>
            </a:ext>
          </a:extLst>
        </xdr:cNvPr>
        <xdr:cNvSpPr/>
      </xdr:nvSpPr>
      <xdr:spPr>
        <a:xfrm>
          <a:off x="20219987" y="1357471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BCDA7A85-3B92-4B45-8A0D-D7908941203A}"/>
            </a:ext>
          </a:extLst>
        </xdr:cNvPr>
        <xdr:cNvSpPr/>
      </xdr:nvSpPr>
      <xdr:spPr>
        <a:xfrm>
          <a:off x="19364325" y="13574712"/>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B36D0775-EA64-4F02-AF0C-F7A1F6246960}"/>
            </a:ext>
          </a:extLst>
        </xdr:cNvPr>
        <xdr:cNvSpPr/>
      </xdr:nvSpPr>
      <xdr:spPr>
        <a:xfrm>
          <a:off x="18527712" y="135747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028F812E-2C99-4DFF-A028-02383A69F8FA}"/>
            </a:ext>
          </a:extLst>
        </xdr:cNvPr>
        <xdr:cNvSpPr/>
      </xdr:nvSpPr>
      <xdr:spPr>
        <a:xfrm>
          <a:off x="17686337" y="1355566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93B2316-4F3A-4544-B908-3DC3DC238C1A}"/>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AA17A67-1228-493D-B8E7-E77513AD9916}"/>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9894DDB-59EB-4C28-9909-285D83A70B9E}"/>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13628E01-C78C-4C9A-ABFB-C2811451BB9D}"/>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37961F33-D129-424C-90B4-08535D1362BA}"/>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25" name="楕円 624">
          <a:extLst>
            <a:ext uri="{FF2B5EF4-FFF2-40B4-BE49-F238E27FC236}">
              <a16:creationId xmlns:a16="http://schemas.microsoft.com/office/drawing/2014/main" id="{29584062-D79A-42FD-A633-E5707DBD6C3B}"/>
            </a:ext>
          </a:extLst>
        </xdr:cNvPr>
        <xdr:cNvSpPr/>
      </xdr:nvSpPr>
      <xdr:spPr>
        <a:xfrm>
          <a:off x="21010562" y="13536612"/>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26" name="【児童館】&#10;一人当たり面積該当値テキスト">
          <a:extLst>
            <a:ext uri="{FF2B5EF4-FFF2-40B4-BE49-F238E27FC236}">
              <a16:creationId xmlns:a16="http://schemas.microsoft.com/office/drawing/2014/main" id="{DA84ED7B-0FC8-4A72-A9E5-0A0C01B91129}"/>
            </a:ext>
          </a:extLst>
        </xdr:cNvPr>
        <xdr:cNvSpPr txBox="1"/>
      </xdr:nvSpPr>
      <xdr:spPr>
        <a:xfrm>
          <a:off x="21099462" y="133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27" name="楕円 626">
          <a:extLst>
            <a:ext uri="{FF2B5EF4-FFF2-40B4-BE49-F238E27FC236}">
              <a16:creationId xmlns:a16="http://schemas.microsoft.com/office/drawing/2014/main" id="{8CBBA578-C43C-4374-976C-70648C47F81C}"/>
            </a:ext>
          </a:extLst>
        </xdr:cNvPr>
        <xdr:cNvSpPr/>
      </xdr:nvSpPr>
      <xdr:spPr>
        <a:xfrm>
          <a:off x="20219987" y="135366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28" name="直線コネクタ 627">
          <a:extLst>
            <a:ext uri="{FF2B5EF4-FFF2-40B4-BE49-F238E27FC236}">
              <a16:creationId xmlns:a16="http://schemas.microsoft.com/office/drawing/2014/main" id="{A57F6E05-A8CC-46AF-9148-277032490740}"/>
            </a:ext>
          </a:extLst>
        </xdr:cNvPr>
        <xdr:cNvCxnSpPr/>
      </xdr:nvCxnSpPr>
      <xdr:spPr>
        <a:xfrm>
          <a:off x="20270787" y="13582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29" name="楕円 628">
          <a:extLst>
            <a:ext uri="{FF2B5EF4-FFF2-40B4-BE49-F238E27FC236}">
              <a16:creationId xmlns:a16="http://schemas.microsoft.com/office/drawing/2014/main" id="{91C65C13-2663-4CBD-B97C-F20C698B4195}"/>
            </a:ext>
          </a:extLst>
        </xdr:cNvPr>
        <xdr:cNvSpPr/>
      </xdr:nvSpPr>
      <xdr:spPr>
        <a:xfrm>
          <a:off x="19364325" y="1353661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30" name="直線コネクタ 629">
          <a:extLst>
            <a:ext uri="{FF2B5EF4-FFF2-40B4-BE49-F238E27FC236}">
              <a16:creationId xmlns:a16="http://schemas.microsoft.com/office/drawing/2014/main" id="{E73284D9-3EFD-4234-A6E2-138D90D96EA5}"/>
            </a:ext>
          </a:extLst>
        </xdr:cNvPr>
        <xdr:cNvCxnSpPr/>
      </xdr:nvCxnSpPr>
      <xdr:spPr>
        <a:xfrm>
          <a:off x="19419887" y="135826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1" name="楕円 630">
          <a:extLst>
            <a:ext uri="{FF2B5EF4-FFF2-40B4-BE49-F238E27FC236}">
              <a16:creationId xmlns:a16="http://schemas.microsoft.com/office/drawing/2014/main" id="{0A3EB5A4-D655-47C4-9382-F7AE720DAD8B}"/>
            </a:ext>
          </a:extLst>
        </xdr:cNvPr>
        <xdr:cNvSpPr/>
      </xdr:nvSpPr>
      <xdr:spPr>
        <a:xfrm>
          <a:off x="18527712" y="135366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632" name="直線コネクタ 631">
          <a:extLst>
            <a:ext uri="{FF2B5EF4-FFF2-40B4-BE49-F238E27FC236}">
              <a16:creationId xmlns:a16="http://schemas.microsoft.com/office/drawing/2014/main" id="{83BE379F-40E5-46E9-A929-7FCEFFC230F1}"/>
            </a:ext>
          </a:extLst>
        </xdr:cNvPr>
        <xdr:cNvCxnSpPr/>
      </xdr:nvCxnSpPr>
      <xdr:spPr>
        <a:xfrm>
          <a:off x="18573750" y="13582650"/>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633" name="楕円 632">
          <a:extLst>
            <a:ext uri="{FF2B5EF4-FFF2-40B4-BE49-F238E27FC236}">
              <a16:creationId xmlns:a16="http://schemas.microsoft.com/office/drawing/2014/main" id="{252528BB-DE8C-48DA-841F-4127792AFDFD}"/>
            </a:ext>
          </a:extLst>
        </xdr:cNvPr>
        <xdr:cNvSpPr/>
      </xdr:nvSpPr>
      <xdr:spPr>
        <a:xfrm>
          <a:off x="17686337" y="135366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634" name="直線コネクタ 633">
          <a:extLst>
            <a:ext uri="{FF2B5EF4-FFF2-40B4-BE49-F238E27FC236}">
              <a16:creationId xmlns:a16="http://schemas.microsoft.com/office/drawing/2014/main" id="{7BFF486C-DDF5-4F84-B3E3-FD986941B2F0}"/>
            </a:ext>
          </a:extLst>
        </xdr:cNvPr>
        <xdr:cNvCxnSpPr/>
      </xdr:nvCxnSpPr>
      <xdr:spPr>
        <a:xfrm>
          <a:off x="17737137" y="13582650"/>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5" name="n_1aveValue【児童館】&#10;一人当たり面積">
          <a:extLst>
            <a:ext uri="{FF2B5EF4-FFF2-40B4-BE49-F238E27FC236}">
              <a16:creationId xmlns:a16="http://schemas.microsoft.com/office/drawing/2014/main" id="{437F51AD-FBF4-45B3-A69C-8004CA16905D}"/>
            </a:ext>
          </a:extLst>
        </xdr:cNvPr>
        <xdr:cNvSpPr txBox="1"/>
      </xdr:nvSpPr>
      <xdr:spPr>
        <a:xfrm>
          <a:off x="20032739" y="136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6" name="n_2aveValue【児童館】&#10;一人当たり面積">
          <a:extLst>
            <a:ext uri="{FF2B5EF4-FFF2-40B4-BE49-F238E27FC236}">
              <a16:creationId xmlns:a16="http://schemas.microsoft.com/office/drawing/2014/main" id="{7B208481-BA57-4E87-A17C-757FBC74FFD4}"/>
            </a:ext>
          </a:extLst>
        </xdr:cNvPr>
        <xdr:cNvSpPr txBox="1"/>
      </xdr:nvSpPr>
      <xdr:spPr>
        <a:xfrm>
          <a:off x="19194539" y="136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7" name="n_3aveValue【児童館】&#10;一人当たり面積">
          <a:extLst>
            <a:ext uri="{FF2B5EF4-FFF2-40B4-BE49-F238E27FC236}">
              <a16:creationId xmlns:a16="http://schemas.microsoft.com/office/drawing/2014/main" id="{66D4CF51-9284-449D-80E3-2B58BA2C784E}"/>
            </a:ext>
          </a:extLst>
        </xdr:cNvPr>
        <xdr:cNvSpPr txBox="1"/>
      </xdr:nvSpPr>
      <xdr:spPr>
        <a:xfrm>
          <a:off x="18353164" y="1365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8" name="n_4aveValue【児童館】&#10;一人当たり面積">
          <a:extLst>
            <a:ext uri="{FF2B5EF4-FFF2-40B4-BE49-F238E27FC236}">
              <a16:creationId xmlns:a16="http://schemas.microsoft.com/office/drawing/2014/main" id="{78989E29-E8F2-4920-9CE9-F5B45653ABDA}"/>
            </a:ext>
          </a:extLst>
        </xdr:cNvPr>
        <xdr:cNvSpPr txBox="1"/>
      </xdr:nvSpPr>
      <xdr:spPr>
        <a:xfrm>
          <a:off x="17507027" y="1363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39" name="n_1mainValue【児童館】&#10;一人当たり面積">
          <a:extLst>
            <a:ext uri="{FF2B5EF4-FFF2-40B4-BE49-F238E27FC236}">
              <a16:creationId xmlns:a16="http://schemas.microsoft.com/office/drawing/2014/main" id="{7B173962-2F47-48F1-858E-213E53F8AA14}"/>
            </a:ext>
          </a:extLst>
        </xdr:cNvPr>
        <xdr:cNvSpPr txBox="1"/>
      </xdr:nvSpPr>
      <xdr:spPr>
        <a:xfrm>
          <a:off x="20032739"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40" name="n_2mainValue【児童館】&#10;一人当たり面積">
          <a:extLst>
            <a:ext uri="{FF2B5EF4-FFF2-40B4-BE49-F238E27FC236}">
              <a16:creationId xmlns:a16="http://schemas.microsoft.com/office/drawing/2014/main" id="{E75566F0-5892-45B3-97D6-0C3C7A6C0FF0}"/>
            </a:ext>
          </a:extLst>
        </xdr:cNvPr>
        <xdr:cNvSpPr txBox="1"/>
      </xdr:nvSpPr>
      <xdr:spPr>
        <a:xfrm>
          <a:off x="19194539"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1" name="n_3mainValue【児童館】&#10;一人当たり面積">
          <a:extLst>
            <a:ext uri="{FF2B5EF4-FFF2-40B4-BE49-F238E27FC236}">
              <a16:creationId xmlns:a16="http://schemas.microsoft.com/office/drawing/2014/main" id="{0DE97C4F-2656-41DE-AD52-D098421EF9AB}"/>
            </a:ext>
          </a:extLst>
        </xdr:cNvPr>
        <xdr:cNvSpPr txBox="1"/>
      </xdr:nvSpPr>
      <xdr:spPr>
        <a:xfrm>
          <a:off x="18353164"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42" name="n_4mainValue【児童館】&#10;一人当たり面積">
          <a:extLst>
            <a:ext uri="{FF2B5EF4-FFF2-40B4-BE49-F238E27FC236}">
              <a16:creationId xmlns:a16="http://schemas.microsoft.com/office/drawing/2014/main" id="{4D65DF11-3CB4-427D-A87F-CE0FACE6BC40}"/>
            </a:ext>
          </a:extLst>
        </xdr:cNvPr>
        <xdr:cNvSpPr txBox="1"/>
      </xdr:nvSpPr>
      <xdr:spPr>
        <a:xfrm>
          <a:off x="175070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C01E0247-1AA0-4979-9FC6-ABFAFB17C350}"/>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3A4153CA-45D7-4AE4-B3F8-77B0ADCFD6A3}"/>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DC3B9C0B-C955-4154-973C-771A1CEFF08A}"/>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1A66536B-A534-4347-99F9-0BFDCC6EB600}"/>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3340A3B-970D-4A75-8BE5-B03B977A88C0}"/>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F0E703A7-6AA0-4519-934A-D40BFC723B06}"/>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A2BF42D4-29BA-4C01-8538-E5B199A5BD2A}"/>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3CE24F98-B8DD-44E2-B6F4-A6D73DAAC94D}"/>
            </a:ext>
          </a:extLst>
        </xdr:cNvPr>
        <xdr:cNvSpPr/>
      </xdr:nvSpPr>
      <xdr:spPr>
        <a:xfrm>
          <a:off x="11831637"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945F7754-5995-4ABA-8E71-960EA81E1779}"/>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3C414260-D0E6-426C-BB7C-E1256EF932C1}"/>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97CB1CE7-F5D6-4BA2-B8B1-76507BE6BAC2}"/>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ACF8BE88-273D-4AEC-81FA-24FA13E80962}"/>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CEE59093-3102-4824-AB5B-3B555A9C41BA}"/>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E5126765-B7CB-4569-A6B9-76CA93686705}"/>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F4E08C6F-371D-4396-A3F7-392EB81014B4}"/>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DC9322E8-E827-4455-BECF-EB463C4886FE}"/>
            </a:ext>
          </a:extLst>
        </xdr:cNvPr>
        <xdr:cNvSpPr/>
      </xdr:nvSpPr>
      <xdr:spPr>
        <a:xfrm>
          <a:off x="173736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CF237BA9-D9AF-4F4B-B4B8-57973DFCD8EE}"/>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67DCC361-6D55-4375-90DB-E820B52465FE}"/>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966400BE-A8F5-458D-A442-F15564AFDB13}"/>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類似団体と比較して特に有形固定資産減価償却率が高くなっている施設は、道路と学校施設であり、低くなっている施設は認定こども園・幼稚園・保育所である。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人口急増期に区画整理事業をはじめとした宅地開発に伴い多くの路線を整備したが、その後は小規模な整備が中心となっている。また、既存路線の維持については、オーバーレイや切削オーバーレイによる舗装修繕が中心であるため、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学校施設については、昭和５２年度から昭和６１年度にかけて建設した小学校６校、中学校４校分の校舎をはじめ、人口急増期に建設したものが一斉に大規模改修の時期を迎えていることから、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今後は、公共施設個別施設計画により、施設の老朽化対策及び適正な維持管理に取り組んでいく。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F47AA0-DFD3-421F-BFC3-0227B4355231}"/>
            </a:ext>
          </a:extLst>
        </xdr:cNvPr>
        <xdr:cNvSpPr/>
      </xdr:nvSpPr>
      <xdr:spPr>
        <a:xfrm>
          <a:off x="611187" y="131762"/>
          <a:ext cx="12057063" cy="6016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92705F-A812-4EB1-96AE-AD95CC9BDC0F}"/>
            </a:ext>
          </a:extLst>
        </xdr:cNvPr>
        <xdr:cNvSpPr/>
      </xdr:nvSpPr>
      <xdr:spPr>
        <a:xfrm>
          <a:off x="18097500" y="190500"/>
          <a:ext cx="3771900"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4B85FF-7351-43F5-BA42-583BF61C94F2}"/>
            </a:ext>
          </a:extLst>
        </xdr:cNvPr>
        <xdr:cNvSpPr/>
      </xdr:nvSpPr>
      <xdr:spPr>
        <a:xfrm>
          <a:off x="18116550" y="220662"/>
          <a:ext cx="3732212"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9F8F1A7-20B0-4C71-929F-4C3900BED697}"/>
            </a:ext>
          </a:extLst>
        </xdr:cNvPr>
        <xdr:cNvSpPr/>
      </xdr:nvSpPr>
      <xdr:spPr>
        <a:xfrm>
          <a:off x="18146712" y="246062"/>
          <a:ext cx="3665538" cy="4111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9C9865-51B3-4547-9DC6-E3670AA76076}"/>
            </a:ext>
          </a:extLst>
        </xdr:cNvPr>
        <xdr:cNvSpPr/>
      </xdr:nvSpPr>
      <xdr:spPr>
        <a:xfrm>
          <a:off x="15451137" y="190500"/>
          <a:ext cx="2522538" cy="53498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DFB18-7AED-44CC-8128-D8F4E5492281}"/>
            </a:ext>
          </a:extLst>
        </xdr:cNvPr>
        <xdr:cNvSpPr/>
      </xdr:nvSpPr>
      <xdr:spPr>
        <a:xfrm>
          <a:off x="15476537" y="220662"/>
          <a:ext cx="2478088" cy="4746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042300-18B2-45F9-951F-CF4AC01EAB2E}"/>
            </a:ext>
          </a:extLst>
        </xdr:cNvPr>
        <xdr:cNvSpPr/>
      </xdr:nvSpPr>
      <xdr:spPr>
        <a:xfrm>
          <a:off x="15497175" y="246062"/>
          <a:ext cx="2430462"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A3E811-3B20-4770-83BC-54BDC9B44B7C}"/>
            </a:ext>
          </a:extLst>
        </xdr:cNvPr>
        <xdr:cNvSpPr/>
      </xdr:nvSpPr>
      <xdr:spPr>
        <a:xfrm>
          <a:off x="723900" y="855662"/>
          <a:ext cx="9591675" cy="1677988"/>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EEC1ED-4289-4FE2-B694-DB6DC270ABC4}"/>
            </a:ext>
          </a:extLst>
        </xdr:cNvPr>
        <xdr:cNvSpPr/>
      </xdr:nvSpPr>
      <xdr:spPr>
        <a:xfrm>
          <a:off x="855662" y="887412"/>
          <a:ext cx="131603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F997C6-86B2-4F07-8B9F-2CA4B2A4EF68}"/>
            </a:ext>
          </a:extLst>
        </xdr:cNvPr>
        <xdr:cNvSpPr/>
      </xdr:nvSpPr>
      <xdr:spPr>
        <a:xfrm>
          <a:off x="2122487" y="887412"/>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70,069
68,477
17.65
27,289,335
25,965,555
1,230,174
14,220,798
17,429,217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7498ED-910B-4296-BA8F-5DFB0D557B48}"/>
            </a:ext>
          </a:extLst>
        </xdr:cNvPr>
        <xdr:cNvSpPr/>
      </xdr:nvSpPr>
      <xdr:spPr>
        <a:xfrm>
          <a:off x="3389312" y="887412"/>
          <a:ext cx="14478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E98C28-D22D-4B31-A7A1-F91819882133}"/>
            </a:ext>
          </a:extLst>
        </xdr:cNvPr>
        <xdr:cNvSpPr/>
      </xdr:nvSpPr>
      <xdr:spPr>
        <a:xfrm>
          <a:off x="4837112" y="906462"/>
          <a:ext cx="1927225"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3FA7BA-B180-4D73-ACA6-A69B2715E75A}"/>
            </a:ext>
          </a:extLst>
        </xdr:cNvPr>
        <xdr:cNvSpPr/>
      </xdr:nvSpPr>
      <xdr:spPr>
        <a:xfrm>
          <a:off x="6764337" y="906462"/>
          <a:ext cx="1198563"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8C25EF-2FE7-4B90-B6AE-A474067A0709}"/>
            </a:ext>
          </a:extLst>
        </xdr:cNvPr>
        <xdr:cNvSpPr/>
      </xdr:nvSpPr>
      <xdr:spPr>
        <a:xfrm>
          <a:off x="8031162" y="914400"/>
          <a:ext cx="606425"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A257B9-1E68-425B-93C1-FA0D4D7A7820}"/>
            </a:ext>
          </a:extLst>
        </xdr:cNvPr>
        <xdr:cNvSpPr/>
      </xdr:nvSpPr>
      <xdr:spPr>
        <a:xfrm>
          <a:off x="4837112" y="1628775"/>
          <a:ext cx="1927225"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A64995A-C8F8-467C-9C17-392A07C6646E}"/>
            </a:ext>
          </a:extLst>
        </xdr:cNvPr>
        <xdr:cNvSpPr/>
      </xdr:nvSpPr>
      <xdr:spPr>
        <a:xfrm>
          <a:off x="6827837" y="1628775"/>
          <a:ext cx="3257550" cy="6111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3A9276-F2C0-4E1D-BD25-9F90D27F4574}"/>
            </a:ext>
          </a:extLst>
        </xdr:cNvPr>
        <xdr:cNvSpPr/>
      </xdr:nvSpPr>
      <xdr:spPr>
        <a:xfrm>
          <a:off x="10526712" y="855662"/>
          <a:ext cx="14478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7491475-44A7-45CF-8785-45C4EF04412E}"/>
            </a:ext>
          </a:extLst>
        </xdr:cNvPr>
        <xdr:cNvSpPr/>
      </xdr:nvSpPr>
      <xdr:spPr>
        <a:xfrm>
          <a:off x="10772775" y="914400"/>
          <a:ext cx="1266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71F025-A0C3-4BFE-AE04-52CAE72D7F26}"/>
            </a:ext>
          </a:extLst>
        </xdr:cNvPr>
        <xdr:cNvSpPr/>
      </xdr:nvSpPr>
      <xdr:spPr>
        <a:xfrm>
          <a:off x="10772775" y="1162050"/>
          <a:ext cx="1266825" cy="2492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9F00D-4676-438F-9ED8-389837ABCE4C}"/>
            </a:ext>
          </a:extLst>
        </xdr:cNvPr>
        <xdr:cNvSpPr/>
      </xdr:nvSpPr>
      <xdr:spPr>
        <a:xfrm>
          <a:off x="10772775" y="1477962"/>
          <a:ext cx="138906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183BC8-AFC4-4950-B9E1-E99BC693AB13}"/>
            </a:ext>
          </a:extLst>
        </xdr:cNvPr>
        <xdr:cNvCxnSpPr/>
      </xdr:nvCxnSpPr>
      <xdr:spPr>
        <a:xfrm flipH="1">
          <a:off x="10609262" y="998537"/>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821016-CC20-4548-A641-A447421B0A3A}"/>
            </a:ext>
          </a:extLst>
        </xdr:cNvPr>
        <xdr:cNvSpPr/>
      </xdr:nvSpPr>
      <xdr:spPr>
        <a:xfrm>
          <a:off x="10658475" y="952500"/>
          <a:ext cx="96837"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AFB61-3777-4813-987D-D1DAB696AD40}"/>
            </a:ext>
          </a:extLst>
        </xdr:cNvPr>
        <xdr:cNvSpPr/>
      </xdr:nvSpPr>
      <xdr:spPr>
        <a:xfrm>
          <a:off x="10658475" y="1200150"/>
          <a:ext cx="96837"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8FD01B-22B3-4194-BCB6-6411D96D65DE}"/>
            </a:ext>
          </a:extLst>
        </xdr:cNvPr>
        <xdr:cNvCxnSpPr/>
      </xdr:nvCxnSpPr>
      <xdr:spPr>
        <a:xfrm>
          <a:off x="10698162" y="1457325"/>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7A64C1-0BE9-449E-AB4C-671AAB9998E8}"/>
            </a:ext>
          </a:extLst>
        </xdr:cNvPr>
        <xdr:cNvCxnSpPr/>
      </xdr:nvCxnSpPr>
      <xdr:spPr>
        <a:xfrm>
          <a:off x="10628312" y="14573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CCABB2-51A8-459A-9BA6-BCC6951C232E}"/>
            </a:ext>
          </a:extLst>
        </xdr:cNvPr>
        <xdr:cNvCxnSpPr/>
      </xdr:nvCxnSpPr>
      <xdr:spPr>
        <a:xfrm flipV="1">
          <a:off x="10698162" y="16764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2A578D-8C0E-462C-9C8D-F6841A5E5F59}"/>
            </a:ext>
          </a:extLst>
        </xdr:cNvPr>
        <xdr:cNvCxnSpPr/>
      </xdr:nvCxnSpPr>
      <xdr:spPr>
        <a:xfrm>
          <a:off x="10628312" y="180975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B08670-C2AF-45E4-B082-338AA3EBF5DF}"/>
            </a:ext>
          </a:extLst>
        </xdr:cNvPr>
        <xdr:cNvSpPr txBox="1"/>
      </xdr:nvSpPr>
      <xdr:spPr>
        <a:xfrm>
          <a:off x="674687" y="265588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93ADDD-DFDF-4E82-BED8-9E428D492C23}"/>
            </a:ext>
          </a:extLst>
        </xdr:cNvPr>
        <xdr:cNvSpPr txBox="1"/>
      </xdr:nvSpPr>
      <xdr:spPr>
        <a:xfrm>
          <a:off x="674687" y="29543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E9FA27-0A49-49DE-82C4-6626EAB1ADA1}"/>
            </a:ext>
          </a:extLst>
        </xdr:cNvPr>
        <xdr:cNvSpPr txBox="1"/>
      </xdr:nvSpPr>
      <xdr:spPr>
        <a:xfrm>
          <a:off x="674687"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35468B-50AF-4401-BC54-72645E17BA85}"/>
            </a:ext>
          </a:extLst>
        </xdr:cNvPr>
        <xdr:cNvSpPr txBox="1"/>
      </xdr:nvSpPr>
      <xdr:spPr>
        <a:xfrm>
          <a:off x="674687" y="3560762"/>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0882B5-4A6D-42D9-A867-61D222597F0C}"/>
            </a:ext>
          </a:extLst>
        </xdr:cNvPr>
        <xdr:cNvSpPr/>
      </xdr:nvSpPr>
      <xdr:spPr>
        <a:xfrm>
          <a:off x="7239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00CFE1-3DB3-4EE1-9D4B-539ED5E0587B}"/>
            </a:ext>
          </a:extLst>
        </xdr:cNvPr>
        <xdr:cNvSpPr/>
      </xdr:nvSpPr>
      <xdr:spPr>
        <a:xfrm>
          <a:off x="8556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0ECB54-8750-43E7-8E44-DB9FADA57D25}"/>
            </a:ext>
          </a:extLst>
        </xdr:cNvPr>
        <xdr:cNvSpPr/>
      </xdr:nvSpPr>
      <xdr:spPr>
        <a:xfrm>
          <a:off x="8556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78DA73-4A33-4891-9F9B-67D4EB34B542}"/>
            </a:ext>
          </a:extLst>
        </xdr:cNvPr>
        <xdr:cNvSpPr/>
      </xdr:nvSpPr>
      <xdr:spPr>
        <a:xfrm>
          <a:off x="18097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CD1E00-5368-4C10-B034-8CBA053875E0}"/>
            </a:ext>
          </a:extLst>
        </xdr:cNvPr>
        <xdr:cNvSpPr/>
      </xdr:nvSpPr>
      <xdr:spPr>
        <a:xfrm>
          <a:off x="18097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0039D9-D2DA-46A1-8BD9-F2009896B43D}"/>
            </a:ext>
          </a:extLst>
        </xdr:cNvPr>
        <xdr:cNvSpPr/>
      </xdr:nvSpPr>
      <xdr:spPr>
        <a:xfrm>
          <a:off x="28956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417579-511C-409B-93A4-F7B5E9A726E5}"/>
            </a:ext>
          </a:extLst>
        </xdr:cNvPr>
        <xdr:cNvSpPr/>
      </xdr:nvSpPr>
      <xdr:spPr>
        <a:xfrm>
          <a:off x="28956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9C5E50-512D-4DAD-8578-3D847C570481}"/>
            </a:ext>
          </a:extLst>
        </xdr:cNvPr>
        <xdr:cNvSpPr/>
      </xdr:nvSpPr>
      <xdr:spPr>
        <a:xfrm>
          <a:off x="7239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C2E7B6-25D5-46AA-84B5-5874773E60A1}"/>
            </a:ext>
          </a:extLst>
        </xdr:cNvPr>
        <xdr:cNvSpPr txBox="1"/>
      </xdr:nvSpPr>
      <xdr:spPr>
        <a:xfrm>
          <a:off x="6953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94F1CE-1E73-4D5F-8D34-0004E4C234C1}"/>
            </a:ext>
          </a:extLst>
        </xdr:cNvPr>
        <xdr:cNvCxnSpPr/>
      </xdr:nvCxnSpPr>
      <xdr:spPr>
        <a:xfrm>
          <a:off x="7239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CB010C-D8E7-429C-8DEF-633228479834}"/>
            </a:ext>
          </a:extLst>
        </xdr:cNvPr>
        <xdr:cNvSpPr txBox="1"/>
      </xdr:nvSpPr>
      <xdr:spPr>
        <a:xfrm>
          <a:off x="2852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E8B06D-0C58-4918-A511-AE988FC7AA24}"/>
            </a:ext>
          </a:extLst>
        </xdr:cNvPr>
        <xdr:cNvCxnSpPr/>
      </xdr:nvCxnSpPr>
      <xdr:spPr>
        <a:xfrm>
          <a:off x="723900"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45167F2-0A8A-419B-9FC8-55B669332892}"/>
            </a:ext>
          </a:extLst>
        </xdr:cNvPr>
        <xdr:cNvSpPr txBox="1"/>
      </xdr:nvSpPr>
      <xdr:spPr>
        <a:xfrm>
          <a:off x="2852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C5B43B-D993-47D3-A4A1-5509322DB563}"/>
            </a:ext>
          </a:extLst>
        </xdr:cNvPr>
        <xdr:cNvCxnSpPr/>
      </xdr:nvCxnSpPr>
      <xdr:spPr>
        <a:xfrm>
          <a:off x="723900"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83A613-E2E1-46A4-B7A6-00A84E22B834}"/>
            </a:ext>
          </a:extLst>
        </xdr:cNvPr>
        <xdr:cNvSpPr txBox="1"/>
      </xdr:nvSpPr>
      <xdr:spPr>
        <a:xfrm>
          <a:off x="35417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B172E3-C336-4421-A044-BCAF953AB5BE}"/>
            </a:ext>
          </a:extLst>
        </xdr:cNvPr>
        <xdr:cNvCxnSpPr/>
      </xdr:nvCxnSpPr>
      <xdr:spPr>
        <a:xfrm>
          <a:off x="723900"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5FA978-FF09-415A-A619-EA1B61E397E7}"/>
            </a:ext>
          </a:extLst>
        </xdr:cNvPr>
        <xdr:cNvSpPr txBox="1"/>
      </xdr:nvSpPr>
      <xdr:spPr>
        <a:xfrm>
          <a:off x="35417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8F86F95-E0F2-4594-B653-D2261946B77E}"/>
            </a:ext>
          </a:extLst>
        </xdr:cNvPr>
        <xdr:cNvCxnSpPr/>
      </xdr:nvCxnSpPr>
      <xdr:spPr>
        <a:xfrm>
          <a:off x="723900"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54567A-9AF2-409D-812F-618D9BD4331A}"/>
            </a:ext>
          </a:extLst>
        </xdr:cNvPr>
        <xdr:cNvSpPr txBox="1"/>
      </xdr:nvSpPr>
      <xdr:spPr>
        <a:xfrm>
          <a:off x="35417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3E7657E-E3F8-4CFC-882B-CB80B6A24E95}"/>
            </a:ext>
          </a:extLst>
        </xdr:cNvPr>
        <xdr:cNvCxnSpPr/>
      </xdr:nvCxnSpPr>
      <xdr:spPr>
        <a:xfrm>
          <a:off x="723900"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61D6CF9-F970-4A20-A248-3A8F3F252684}"/>
            </a:ext>
          </a:extLst>
        </xdr:cNvPr>
        <xdr:cNvSpPr txBox="1"/>
      </xdr:nvSpPr>
      <xdr:spPr>
        <a:xfrm>
          <a:off x="35417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F4174D-8909-4974-9B6F-D2A19E6AA549}"/>
            </a:ext>
          </a:extLst>
        </xdr:cNvPr>
        <xdr:cNvCxnSpPr/>
      </xdr:nvCxnSpPr>
      <xdr:spPr>
        <a:xfrm>
          <a:off x="723900"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4F37F1D-2E36-44BB-94B8-0A69944D724F}"/>
            </a:ext>
          </a:extLst>
        </xdr:cNvPr>
        <xdr:cNvSpPr txBox="1"/>
      </xdr:nvSpPr>
      <xdr:spPr>
        <a:xfrm>
          <a:off x="408773"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82856F-C655-4DC7-899C-A8A27E7951F1}"/>
            </a:ext>
          </a:extLst>
        </xdr:cNvPr>
        <xdr:cNvCxnSpPr/>
      </xdr:nvCxnSpPr>
      <xdr:spPr>
        <a:xfrm>
          <a:off x="7239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3C79D7-1688-4527-9FC9-215749EC2896}"/>
            </a:ext>
          </a:extLst>
        </xdr:cNvPr>
        <xdr:cNvSpPr/>
      </xdr:nvSpPr>
      <xdr:spPr>
        <a:xfrm>
          <a:off x="7239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D19724-EF2D-4FD0-913F-2A33488B07BD}"/>
            </a:ext>
          </a:extLst>
        </xdr:cNvPr>
        <xdr:cNvCxnSpPr/>
      </xdr:nvCxnSpPr>
      <xdr:spPr>
        <a:xfrm flipV="1">
          <a:off x="4411027" y="53721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2C93F9D0-D799-4D42-A27F-135CA24CD6EB}"/>
            </a:ext>
          </a:extLst>
        </xdr:cNvPr>
        <xdr:cNvSpPr txBox="1"/>
      </xdr:nvSpPr>
      <xdr:spPr>
        <a:xfrm>
          <a:off x="4449762"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72B5766-2118-4D67-B13A-EF7E92B98E67}"/>
            </a:ext>
          </a:extLst>
        </xdr:cNvPr>
        <xdr:cNvCxnSpPr/>
      </xdr:nvCxnSpPr>
      <xdr:spPr>
        <a:xfrm>
          <a:off x="4332287" y="68751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7617FC0C-D2D8-47F5-B7EB-2F3A6CEB7FFA}"/>
            </a:ext>
          </a:extLst>
        </xdr:cNvPr>
        <xdr:cNvSpPr txBox="1"/>
      </xdr:nvSpPr>
      <xdr:spPr>
        <a:xfrm>
          <a:off x="4449762" y="5171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ACA84C8D-1BB1-445D-B129-683D3AD5F54A}"/>
            </a:ext>
          </a:extLst>
        </xdr:cNvPr>
        <xdr:cNvCxnSpPr/>
      </xdr:nvCxnSpPr>
      <xdr:spPr>
        <a:xfrm>
          <a:off x="4332287" y="537210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473B7352-08D2-43E5-A543-0852270EB830}"/>
            </a:ext>
          </a:extLst>
        </xdr:cNvPr>
        <xdr:cNvSpPr txBox="1"/>
      </xdr:nvSpPr>
      <xdr:spPr>
        <a:xfrm>
          <a:off x="4449762" y="5905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265E2ED-C740-48DC-A045-6F5AC65E0A88}"/>
            </a:ext>
          </a:extLst>
        </xdr:cNvPr>
        <xdr:cNvSpPr/>
      </xdr:nvSpPr>
      <xdr:spPr>
        <a:xfrm>
          <a:off x="4360862" y="6048873"/>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BDC00F05-32FE-4041-AED3-BDFEA4000238}"/>
            </a:ext>
          </a:extLst>
        </xdr:cNvPr>
        <xdr:cNvSpPr/>
      </xdr:nvSpPr>
      <xdr:spPr>
        <a:xfrm>
          <a:off x="3570287" y="6057174"/>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C51D8C82-3116-48A8-A890-73AE604A9FF1}"/>
            </a:ext>
          </a:extLst>
        </xdr:cNvPr>
        <xdr:cNvSpPr/>
      </xdr:nvSpPr>
      <xdr:spPr>
        <a:xfrm>
          <a:off x="2714625" y="602778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556E834E-8247-4390-8B97-07E516547EE3}"/>
            </a:ext>
          </a:extLst>
        </xdr:cNvPr>
        <xdr:cNvSpPr/>
      </xdr:nvSpPr>
      <xdr:spPr>
        <a:xfrm>
          <a:off x="1878012" y="600138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47E8CFA3-96D3-4541-928A-50F84EFA29C5}"/>
            </a:ext>
          </a:extLst>
        </xdr:cNvPr>
        <xdr:cNvSpPr/>
      </xdr:nvSpPr>
      <xdr:spPr>
        <a:xfrm>
          <a:off x="1036637" y="5989818"/>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D15103-5C96-4600-847D-5D394774A283}"/>
            </a:ext>
          </a:extLst>
        </xdr:cNvPr>
        <xdr:cNvSpPr txBox="1"/>
      </xdr:nvSpPr>
      <xdr:spPr>
        <a:xfrm>
          <a:off x="42306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B0B451-3A35-4E30-8FF6-AEB3E8112729}"/>
            </a:ext>
          </a:extLst>
        </xdr:cNvPr>
        <xdr:cNvSpPr txBox="1"/>
      </xdr:nvSpPr>
      <xdr:spPr>
        <a:xfrm>
          <a:off x="34401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CFCDDC-F274-43EE-B56F-AB8C136EAA85}"/>
            </a:ext>
          </a:extLst>
        </xdr:cNvPr>
        <xdr:cNvSpPr txBox="1"/>
      </xdr:nvSpPr>
      <xdr:spPr>
        <a:xfrm>
          <a:off x="25892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2DD2A94-86C4-441C-8AEE-40416F297650}"/>
            </a:ext>
          </a:extLst>
        </xdr:cNvPr>
        <xdr:cNvSpPr txBox="1"/>
      </xdr:nvSpPr>
      <xdr:spPr>
        <a:xfrm>
          <a:off x="1743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7DF6FA5-4D76-4BB8-AF62-117C5A03BE98}"/>
            </a:ext>
          </a:extLst>
        </xdr:cNvPr>
        <xdr:cNvSpPr txBox="1"/>
      </xdr:nvSpPr>
      <xdr:spPr>
        <a:xfrm>
          <a:off x="906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9A0210A4-CB2A-4D02-9138-5033C1C92B8D}"/>
            </a:ext>
          </a:extLst>
        </xdr:cNvPr>
        <xdr:cNvSpPr/>
      </xdr:nvSpPr>
      <xdr:spPr>
        <a:xfrm>
          <a:off x="4360862" y="6125754"/>
          <a:ext cx="96838"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489BA134-3603-43CE-91FD-D460EAFA1E7D}"/>
            </a:ext>
          </a:extLst>
        </xdr:cNvPr>
        <xdr:cNvSpPr txBox="1"/>
      </xdr:nvSpPr>
      <xdr:spPr>
        <a:xfrm>
          <a:off x="4449762"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a:extLst>
            <a:ext uri="{FF2B5EF4-FFF2-40B4-BE49-F238E27FC236}">
              <a16:creationId xmlns:a16="http://schemas.microsoft.com/office/drawing/2014/main" id="{80F7D536-1AEA-4089-AE33-3E85AA51083B}"/>
            </a:ext>
          </a:extLst>
        </xdr:cNvPr>
        <xdr:cNvSpPr/>
      </xdr:nvSpPr>
      <xdr:spPr>
        <a:xfrm>
          <a:off x="3570287" y="609785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F1A5EBF4-E1CA-418C-BDED-E67F993CF27A}"/>
            </a:ext>
          </a:extLst>
        </xdr:cNvPr>
        <xdr:cNvCxnSpPr/>
      </xdr:nvCxnSpPr>
      <xdr:spPr>
        <a:xfrm>
          <a:off x="3621087" y="6143897"/>
          <a:ext cx="790575"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a:extLst>
            <a:ext uri="{FF2B5EF4-FFF2-40B4-BE49-F238E27FC236}">
              <a16:creationId xmlns:a16="http://schemas.microsoft.com/office/drawing/2014/main" id="{34F8F95F-655A-487E-A9E8-B4162C5F26A6}"/>
            </a:ext>
          </a:extLst>
        </xdr:cNvPr>
        <xdr:cNvSpPr/>
      </xdr:nvSpPr>
      <xdr:spPr>
        <a:xfrm>
          <a:off x="2714625" y="6065202"/>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143147</xdr:rowOff>
    </xdr:to>
    <xdr:cxnSp macro="">
      <xdr:nvCxnSpPr>
        <xdr:cNvPr id="79" name="直線コネクタ 78">
          <a:extLst>
            <a:ext uri="{FF2B5EF4-FFF2-40B4-BE49-F238E27FC236}">
              <a16:creationId xmlns:a16="http://schemas.microsoft.com/office/drawing/2014/main" id="{44592135-7366-4E3E-81A9-92C3C17E24C7}"/>
            </a:ext>
          </a:extLst>
        </xdr:cNvPr>
        <xdr:cNvCxnSpPr/>
      </xdr:nvCxnSpPr>
      <xdr:spPr>
        <a:xfrm>
          <a:off x="2770187" y="6116002"/>
          <a:ext cx="8509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a:extLst>
            <a:ext uri="{FF2B5EF4-FFF2-40B4-BE49-F238E27FC236}">
              <a16:creationId xmlns:a16="http://schemas.microsoft.com/office/drawing/2014/main" id="{89E66FAF-6D60-4381-A5B4-054DB0AFD7F0}"/>
            </a:ext>
          </a:extLst>
        </xdr:cNvPr>
        <xdr:cNvSpPr/>
      </xdr:nvSpPr>
      <xdr:spPr>
        <a:xfrm>
          <a:off x="1878012" y="6029416"/>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110490</xdr:rowOff>
    </xdr:to>
    <xdr:cxnSp macro="">
      <xdr:nvCxnSpPr>
        <xdr:cNvPr id="81" name="直線コネクタ 80">
          <a:extLst>
            <a:ext uri="{FF2B5EF4-FFF2-40B4-BE49-F238E27FC236}">
              <a16:creationId xmlns:a16="http://schemas.microsoft.com/office/drawing/2014/main" id="{3866C044-439D-4A69-8831-C109AF7760BB}"/>
            </a:ext>
          </a:extLst>
        </xdr:cNvPr>
        <xdr:cNvCxnSpPr/>
      </xdr:nvCxnSpPr>
      <xdr:spPr>
        <a:xfrm>
          <a:off x="1924050" y="6084978"/>
          <a:ext cx="846137"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167458</xdr:rowOff>
    </xdr:from>
    <xdr:to>
      <xdr:col>6</xdr:col>
      <xdr:colOff>38100</xdr:colOff>
      <xdr:row>37</xdr:row>
      <xdr:rowOff>97608</xdr:rowOff>
    </xdr:to>
    <xdr:sp macro="" textlink="">
      <xdr:nvSpPr>
        <xdr:cNvPr id="82" name="楕円 81">
          <a:extLst>
            <a:ext uri="{FF2B5EF4-FFF2-40B4-BE49-F238E27FC236}">
              <a16:creationId xmlns:a16="http://schemas.microsoft.com/office/drawing/2014/main" id="{1DEC501F-DA42-4D11-B6B4-1F0DD96A135E}"/>
            </a:ext>
          </a:extLst>
        </xdr:cNvPr>
        <xdr:cNvSpPr/>
      </xdr:nvSpPr>
      <xdr:spPr>
        <a:xfrm>
          <a:off x="1036637" y="6001520"/>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46808</xdr:rowOff>
    </xdr:from>
    <xdr:to>
      <xdr:col>10</xdr:col>
      <xdr:colOff>114300</xdr:colOff>
      <xdr:row>37</xdr:row>
      <xdr:rowOff>79466</xdr:rowOff>
    </xdr:to>
    <xdr:cxnSp macro="">
      <xdr:nvCxnSpPr>
        <xdr:cNvPr id="83" name="直線コネクタ 82">
          <a:extLst>
            <a:ext uri="{FF2B5EF4-FFF2-40B4-BE49-F238E27FC236}">
              <a16:creationId xmlns:a16="http://schemas.microsoft.com/office/drawing/2014/main" id="{90984D4D-3049-4510-A00B-8366B2476528}"/>
            </a:ext>
          </a:extLst>
        </xdr:cNvPr>
        <xdr:cNvCxnSpPr/>
      </xdr:nvCxnSpPr>
      <xdr:spPr>
        <a:xfrm>
          <a:off x="1087437" y="6047558"/>
          <a:ext cx="836613"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07EFA187-A05D-40A0-8AC8-DA5B80A86C44}"/>
            </a:ext>
          </a:extLst>
        </xdr:cNvPr>
        <xdr:cNvSpPr txBox="1"/>
      </xdr:nvSpPr>
      <xdr:spPr>
        <a:xfrm>
          <a:off x="3410594" y="584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37ABAF9C-FE2B-464E-AD50-1203B02D0B30}"/>
            </a:ext>
          </a:extLst>
        </xdr:cNvPr>
        <xdr:cNvSpPr txBox="1"/>
      </xdr:nvSpPr>
      <xdr:spPr>
        <a:xfrm>
          <a:off x="2572394" y="582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F94A860B-932A-451C-ABD9-7E07D502EAE4}"/>
            </a:ext>
          </a:extLst>
        </xdr:cNvPr>
        <xdr:cNvSpPr txBox="1"/>
      </xdr:nvSpPr>
      <xdr:spPr>
        <a:xfrm>
          <a:off x="1735781" y="579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C66885C3-00DB-429E-B4DC-1923118FD13D}"/>
            </a:ext>
          </a:extLst>
        </xdr:cNvPr>
        <xdr:cNvSpPr txBox="1"/>
      </xdr:nvSpPr>
      <xdr:spPr>
        <a:xfrm>
          <a:off x="894406"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id="{48DB1643-F056-4ACF-A928-3657BED70430}"/>
            </a:ext>
          </a:extLst>
        </xdr:cNvPr>
        <xdr:cNvSpPr txBox="1"/>
      </xdr:nvSpPr>
      <xdr:spPr>
        <a:xfrm>
          <a:off x="3410594" y="618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id="{8BCEC8C6-102F-4AC2-AC3F-3392202A029F}"/>
            </a:ext>
          </a:extLst>
        </xdr:cNvPr>
        <xdr:cNvSpPr txBox="1"/>
      </xdr:nvSpPr>
      <xdr:spPr>
        <a:xfrm>
          <a:off x="257239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FFFAACFD-2D3F-42C4-883B-FCD9447F7A12}"/>
            </a:ext>
          </a:extLst>
        </xdr:cNvPr>
        <xdr:cNvSpPr txBox="1"/>
      </xdr:nvSpPr>
      <xdr:spPr>
        <a:xfrm>
          <a:off x="1735781" y="612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88735</xdr:rowOff>
    </xdr:from>
    <xdr:ext cx="405111" cy="259045"/>
    <xdr:sp macro="" textlink="">
      <xdr:nvSpPr>
        <xdr:cNvPr id="91" name="n_4mainValue【図書館】&#10;有形固定資産減価償却率">
          <a:extLst>
            <a:ext uri="{FF2B5EF4-FFF2-40B4-BE49-F238E27FC236}">
              <a16:creationId xmlns:a16="http://schemas.microsoft.com/office/drawing/2014/main" id="{A5FD10AC-D4F2-4A96-ABA9-CAE9199CDA69}"/>
            </a:ext>
          </a:extLst>
        </xdr:cNvPr>
        <xdr:cNvSpPr txBox="1"/>
      </xdr:nvSpPr>
      <xdr:spPr>
        <a:xfrm>
          <a:off x="894406" y="60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517D582-0D64-44C3-913B-CBEEBBA8FB1A}"/>
            </a:ext>
          </a:extLst>
        </xdr:cNvPr>
        <xdr:cNvSpPr/>
      </xdr:nvSpPr>
      <xdr:spPr>
        <a:xfrm>
          <a:off x="6284912"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089496-7F89-4828-8E08-D593A2CFCB1B}"/>
            </a:ext>
          </a:extLst>
        </xdr:cNvPr>
        <xdr:cNvSpPr/>
      </xdr:nvSpPr>
      <xdr:spPr>
        <a:xfrm>
          <a:off x="64023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654C2D-0A8B-4143-9791-49D88888B5CE}"/>
            </a:ext>
          </a:extLst>
        </xdr:cNvPr>
        <xdr:cNvSpPr/>
      </xdr:nvSpPr>
      <xdr:spPr>
        <a:xfrm>
          <a:off x="64023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186DF6-6C27-46E2-9B94-AFB4C6CC7304}"/>
            </a:ext>
          </a:extLst>
        </xdr:cNvPr>
        <xdr:cNvSpPr/>
      </xdr:nvSpPr>
      <xdr:spPr>
        <a:xfrm>
          <a:off x="73707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FD5876B-99F2-4AF9-B618-0705B0F11C49}"/>
            </a:ext>
          </a:extLst>
        </xdr:cNvPr>
        <xdr:cNvSpPr/>
      </xdr:nvSpPr>
      <xdr:spPr>
        <a:xfrm>
          <a:off x="73707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D82B77E-18C0-4E64-9AC2-C8A2E05F8435}"/>
            </a:ext>
          </a:extLst>
        </xdr:cNvPr>
        <xdr:cNvSpPr/>
      </xdr:nvSpPr>
      <xdr:spPr>
        <a:xfrm>
          <a:off x="845661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EB122D4-7523-49B2-B9AE-0334F09BD2EE}"/>
            </a:ext>
          </a:extLst>
        </xdr:cNvPr>
        <xdr:cNvSpPr/>
      </xdr:nvSpPr>
      <xdr:spPr>
        <a:xfrm>
          <a:off x="845661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2404B9-971E-4F95-95B9-BE984544384A}"/>
            </a:ext>
          </a:extLst>
        </xdr:cNvPr>
        <xdr:cNvSpPr/>
      </xdr:nvSpPr>
      <xdr:spPr>
        <a:xfrm>
          <a:off x="6284912"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BB979EC-BB97-4790-A91A-E73FD5FF6A98}"/>
            </a:ext>
          </a:extLst>
        </xdr:cNvPr>
        <xdr:cNvSpPr txBox="1"/>
      </xdr:nvSpPr>
      <xdr:spPr>
        <a:xfrm>
          <a:off x="6246812"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F617B4C-59DE-40CF-8E85-100618C0464A}"/>
            </a:ext>
          </a:extLst>
        </xdr:cNvPr>
        <xdr:cNvCxnSpPr/>
      </xdr:nvCxnSpPr>
      <xdr:spPr>
        <a:xfrm>
          <a:off x="6284912" y="72104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3E2FD4B-BFAA-44A2-BD0C-8E4673A7D4CD}"/>
            </a:ext>
          </a:extLst>
        </xdr:cNvPr>
        <xdr:cNvCxnSpPr/>
      </xdr:nvCxnSpPr>
      <xdr:spPr>
        <a:xfrm>
          <a:off x="6284912" y="6781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A0E6ACA-B7BD-4CDA-80BB-C05A71DAD38A}"/>
            </a:ext>
          </a:extLst>
        </xdr:cNvPr>
        <xdr:cNvSpPr txBox="1"/>
      </xdr:nvSpPr>
      <xdr:spPr>
        <a:xfrm>
          <a:off x="5836783"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9331782-858D-4959-BE9F-BF49BE59E1B2}"/>
            </a:ext>
          </a:extLst>
        </xdr:cNvPr>
        <xdr:cNvCxnSpPr/>
      </xdr:nvCxnSpPr>
      <xdr:spPr>
        <a:xfrm>
          <a:off x="6284912" y="6343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86EF586-E351-40BB-9D8F-84215868B7F5}"/>
            </a:ext>
          </a:extLst>
        </xdr:cNvPr>
        <xdr:cNvSpPr txBox="1"/>
      </xdr:nvSpPr>
      <xdr:spPr>
        <a:xfrm>
          <a:off x="5836783"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5FB913C-F819-444E-9C4C-B196E446342D}"/>
            </a:ext>
          </a:extLst>
        </xdr:cNvPr>
        <xdr:cNvCxnSpPr/>
      </xdr:nvCxnSpPr>
      <xdr:spPr>
        <a:xfrm>
          <a:off x="6284912" y="591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0DC468C-CB23-4920-8721-36E0F98ED902}"/>
            </a:ext>
          </a:extLst>
        </xdr:cNvPr>
        <xdr:cNvSpPr txBox="1"/>
      </xdr:nvSpPr>
      <xdr:spPr>
        <a:xfrm>
          <a:off x="5836783"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EA5CEE6-C737-44E8-A005-623C5098A049}"/>
            </a:ext>
          </a:extLst>
        </xdr:cNvPr>
        <xdr:cNvCxnSpPr/>
      </xdr:nvCxnSpPr>
      <xdr:spPr>
        <a:xfrm>
          <a:off x="6284912" y="5486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FEE4595-9D1A-4628-9FBD-5ECA5C53198B}"/>
            </a:ext>
          </a:extLst>
        </xdr:cNvPr>
        <xdr:cNvSpPr txBox="1"/>
      </xdr:nvSpPr>
      <xdr:spPr>
        <a:xfrm>
          <a:off x="5836783"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52EFDF-B5DA-45A1-AF25-E7A43F2B6C30}"/>
            </a:ext>
          </a:extLst>
        </xdr:cNvPr>
        <xdr:cNvCxnSpPr/>
      </xdr:nvCxnSpPr>
      <xdr:spPr>
        <a:xfrm>
          <a:off x="6284912" y="5048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E95A95A-B1A4-4C34-A4D3-B2C96CFEF9D9}"/>
            </a:ext>
          </a:extLst>
        </xdr:cNvPr>
        <xdr:cNvSpPr txBox="1"/>
      </xdr:nvSpPr>
      <xdr:spPr>
        <a:xfrm>
          <a:off x="5836783"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0D033B6-ACCF-4297-B258-ECC61A1213CB}"/>
            </a:ext>
          </a:extLst>
        </xdr:cNvPr>
        <xdr:cNvSpPr/>
      </xdr:nvSpPr>
      <xdr:spPr>
        <a:xfrm>
          <a:off x="6284912"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E1170412-E754-4440-B755-464583762204}"/>
            </a:ext>
          </a:extLst>
        </xdr:cNvPr>
        <xdr:cNvCxnSpPr/>
      </xdr:nvCxnSpPr>
      <xdr:spPr>
        <a:xfrm flipV="1">
          <a:off x="9952990" y="5750814"/>
          <a:ext cx="0" cy="102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2B96C1C8-ED0E-459E-93BF-2B988701485A}"/>
            </a:ext>
          </a:extLst>
        </xdr:cNvPr>
        <xdr:cNvSpPr txBox="1"/>
      </xdr:nvSpPr>
      <xdr:spPr>
        <a:xfrm>
          <a:off x="9991725" y="67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756F079-B3FC-433B-BA2B-FE51D752B423}"/>
            </a:ext>
          </a:extLst>
        </xdr:cNvPr>
        <xdr:cNvCxnSpPr/>
      </xdr:nvCxnSpPr>
      <xdr:spPr>
        <a:xfrm>
          <a:off x="9879012" y="67726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A1E4FCC5-6206-4A8D-AFDA-F361F9F3CDF4}"/>
            </a:ext>
          </a:extLst>
        </xdr:cNvPr>
        <xdr:cNvSpPr txBox="1"/>
      </xdr:nvSpPr>
      <xdr:spPr>
        <a:xfrm>
          <a:off x="9991725" y="55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BB5E5125-ECB7-48A6-AC75-996F5C576C42}"/>
            </a:ext>
          </a:extLst>
        </xdr:cNvPr>
        <xdr:cNvCxnSpPr/>
      </xdr:nvCxnSpPr>
      <xdr:spPr>
        <a:xfrm>
          <a:off x="9879012" y="57508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5D3D09D8-7118-47A8-B3A4-9B071462EB30}"/>
            </a:ext>
          </a:extLst>
        </xdr:cNvPr>
        <xdr:cNvSpPr txBox="1"/>
      </xdr:nvSpPr>
      <xdr:spPr>
        <a:xfrm>
          <a:off x="9991725" y="651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3F778C8-52BD-4AB3-9150-619B7BD4FF8F}"/>
            </a:ext>
          </a:extLst>
        </xdr:cNvPr>
        <xdr:cNvSpPr/>
      </xdr:nvSpPr>
      <xdr:spPr>
        <a:xfrm>
          <a:off x="9917112" y="65349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5C1BA2E6-FAC0-4D93-8921-30E8B02E2790}"/>
            </a:ext>
          </a:extLst>
        </xdr:cNvPr>
        <xdr:cNvSpPr/>
      </xdr:nvSpPr>
      <xdr:spPr>
        <a:xfrm>
          <a:off x="9117012" y="655326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73CBE693-55AF-4D89-9B3F-1F9D1C7C33C2}"/>
            </a:ext>
          </a:extLst>
        </xdr:cNvPr>
        <xdr:cNvSpPr/>
      </xdr:nvSpPr>
      <xdr:spPr>
        <a:xfrm>
          <a:off x="8275637" y="6553073"/>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80288DCF-3319-495A-AE26-D311F54E31E5}"/>
            </a:ext>
          </a:extLst>
        </xdr:cNvPr>
        <xdr:cNvSpPr/>
      </xdr:nvSpPr>
      <xdr:spPr>
        <a:xfrm>
          <a:off x="7419975" y="655307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24D8F8EC-BD69-47E4-8446-438B5B2FBB1B}"/>
            </a:ext>
          </a:extLst>
        </xdr:cNvPr>
        <xdr:cNvSpPr/>
      </xdr:nvSpPr>
      <xdr:spPr>
        <a:xfrm>
          <a:off x="6583362" y="6553073"/>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4B0E29-43C8-45CD-82FF-3729856ABA23}"/>
            </a:ext>
          </a:extLst>
        </xdr:cNvPr>
        <xdr:cNvSpPr txBox="1"/>
      </xdr:nvSpPr>
      <xdr:spPr>
        <a:xfrm>
          <a:off x="9772650"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D2025D2-5469-4074-9D5A-F030104D8F1A}"/>
            </a:ext>
          </a:extLst>
        </xdr:cNvPr>
        <xdr:cNvSpPr txBox="1"/>
      </xdr:nvSpPr>
      <xdr:spPr>
        <a:xfrm>
          <a:off x="89820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F37741-0791-40A6-BD05-561239E8C618}"/>
            </a:ext>
          </a:extLst>
        </xdr:cNvPr>
        <xdr:cNvSpPr txBox="1"/>
      </xdr:nvSpPr>
      <xdr:spPr>
        <a:xfrm>
          <a:off x="81454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6D7B86-5C0E-4F42-BB0C-0215F775F8A4}"/>
            </a:ext>
          </a:extLst>
        </xdr:cNvPr>
        <xdr:cNvSpPr txBox="1"/>
      </xdr:nvSpPr>
      <xdr:spPr>
        <a:xfrm>
          <a:off x="7294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565CFF-B2A4-47CD-A9B6-2B29756E0FC1}"/>
            </a:ext>
          </a:extLst>
        </xdr:cNvPr>
        <xdr:cNvSpPr txBox="1"/>
      </xdr:nvSpPr>
      <xdr:spPr>
        <a:xfrm>
          <a:off x="6448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9" name="楕円 128">
          <a:extLst>
            <a:ext uri="{FF2B5EF4-FFF2-40B4-BE49-F238E27FC236}">
              <a16:creationId xmlns:a16="http://schemas.microsoft.com/office/drawing/2014/main" id="{589C6820-E434-479F-A2E6-4C1930DBA4A2}"/>
            </a:ext>
          </a:extLst>
        </xdr:cNvPr>
        <xdr:cNvSpPr/>
      </xdr:nvSpPr>
      <xdr:spPr>
        <a:xfrm>
          <a:off x="9917112" y="641191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8D5FF80F-C912-48E8-87D3-32B79CE13980}"/>
            </a:ext>
          </a:extLst>
        </xdr:cNvPr>
        <xdr:cNvSpPr txBox="1"/>
      </xdr:nvSpPr>
      <xdr:spPr>
        <a:xfrm>
          <a:off x="9991725"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a:extLst>
            <a:ext uri="{FF2B5EF4-FFF2-40B4-BE49-F238E27FC236}">
              <a16:creationId xmlns:a16="http://schemas.microsoft.com/office/drawing/2014/main" id="{4A468558-8F66-47C4-9771-DDFB5650069C}"/>
            </a:ext>
          </a:extLst>
        </xdr:cNvPr>
        <xdr:cNvSpPr/>
      </xdr:nvSpPr>
      <xdr:spPr>
        <a:xfrm>
          <a:off x="9117012" y="6411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2" name="直線コネクタ 131">
          <a:extLst>
            <a:ext uri="{FF2B5EF4-FFF2-40B4-BE49-F238E27FC236}">
              <a16:creationId xmlns:a16="http://schemas.microsoft.com/office/drawing/2014/main" id="{F363AF45-796F-4E9B-969B-E70C08B38914}"/>
            </a:ext>
          </a:extLst>
        </xdr:cNvPr>
        <xdr:cNvCxnSpPr/>
      </xdr:nvCxnSpPr>
      <xdr:spPr>
        <a:xfrm>
          <a:off x="9163050" y="6457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3" name="楕円 132">
          <a:extLst>
            <a:ext uri="{FF2B5EF4-FFF2-40B4-BE49-F238E27FC236}">
              <a16:creationId xmlns:a16="http://schemas.microsoft.com/office/drawing/2014/main" id="{629E131B-C1F0-4A53-A070-E066C716FA87}"/>
            </a:ext>
          </a:extLst>
        </xdr:cNvPr>
        <xdr:cNvSpPr/>
      </xdr:nvSpPr>
      <xdr:spPr>
        <a:xfrm>
          <a:off x="8275637" y="641191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4" name="直線コネクタ 133">
          <a:extLst>
            <a:ext uri="{FF2B5EF4-FFF2-40B4-BE49-F238E27FC236}">
              <a16:creationId xmlns:a16="http://schemas.microsoft.com/office/drawing/2014/main" id="{077F810B-814D-4845-8E62-E3BF0059AB45}"/>
            </a:ext>
          </a:extLst>
        </xdr:cNvPr>
        <xdr:cNvCxnSpPr/>
      </xdr:nvCxnSpPr>
      <xdr:spPr>
        <a:xfrm>
          <a:off x="8326437" y="6457950"/>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5" name="楕円 134">
          <a:extLst>
            <a:ext uri="{FF2B5EF4-FFF2-40B4-BE49-F238E27FC236}">
              <a16:creationId xmlns:a16="http://schemas.microsoft.com/office/drawing/2014/main" id="{DDA5B80F-1D78-44F7-AE29-E71405190A3B}"/>
            </a:ext>
          </a:extLst>
        </xdr:cNvPr>
        <xdr:cNvSpPr/>
      </xdr:nvSpPr>
      <xdr:spPr>
        <a:xfrm>
          <a:off x="7419975" y="6411912"/>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6" name="直線コネクタ 135">
          <a:extLst>
            <a:ext uri="{FF2B5EF4-FFF2-40B4-BE49-F238E27FC236}">
              <a16:creationId xmlns:a16="http://schemas.microsoft.com/office/drawing/2014/main" id="{30B6C14E-D4A8-4270-85A1-C542A8E647FF}"/>
            </a:ext>
          </a:extLst>
        </xdr:cNvPr>
        <xdr:cNvCxnSpPr/>
      </xdr:nvCxnSpPr>
      <xdr:spPr>
        <a:xfrm>
          <a:off x="7475537" y="64579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7" name="楕円 136">
          <a:extLst>
            <a:ext uri="{FF2B5EF4-FFF2-40B4-BE49-F238E27FC236}">
              <a16:creationId xmlns:a16="http://schemas.microsoft.com/office/drawing/2014/main" id="{8F76A578-111C-4AF6-AA4A-719D4EEAC284}"/>
            </a:ext>
          </a:extLst>
        </xdr:cNvPr>
        <xdr:cNvSpPr/>
      </xdr:nvSpPr>
      <xdr:spPr>
        <a:xfrm>
          <a:off x="6583362" y="6411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8" name="直線コネクタ 137">
          <a:extLst>
            <a:ext uri="{FF2B5EF4-FFF2-40B4-BE49-F238E27FC236}">
              <a16:creationId xmlns:a16="http://schemas.microsoft.com/office/drawing/2014/main" id="{5FDFD09F-723C-4AB9-994D-21A032A4E854}"/>
            </a:ext>
          </a:extLst>
        </xdr:cNvPr>
        <xdr:cNvCxnSpPr/>
      </xdr:nvCxnSpPr>
      <xdr:spPr>
        <a:xfrm>
          <a:off x="6629400" y="6457950"/>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a:extLst>
            <a:ext uri="{FF2B5EF4-FFF2-40B4-BE49-F238E27FC236}">
              <a16:creationId xmlns:a16="http://schemas.microsoft.com/office/drawing/2014/main" id="{C4C2F457-BADA-4836-A317-9FF41503AD97}"/>
            </a:ext>
          </a:extLst>
        </xdr:cNvPr>
        <xdr:cNvSpPr txBox="1"/>
      </xdr:nvSpPr>
      <xdr:spPr>
        <a:xfrm>
          <a:off x="8925002" y="66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a:extLst>
            <a:ext uri="{FF2B5EF4-FFF2-40B4-BE49-F238E27FC236}">
              <a16:creationId xmlns:a16="http://schemas.microsoft.com/office/drawing/2014/main" id="{0FD96CFA-3AAF-46B7-AEA7-BB9FD48178FC}"/>
            </a:ext>
          </a:extLst>
        </xdr:cNvPr>
        <xdr:cNvSpPr txBox="1"/>
      </xdr:nvSpPr>
      <xdr:spPr>
        <a:xfrm>
          <a:off x="8096327" y="66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a:extLst>
            <a:ext uri="{FF2B5EF4-FFF2-40B4-BE49-F238E27FC236}">
              <a16:creationId xmlns:a16="http://schemas.microsoft.com/office/drawing/2014/main" id="{B300C04D-C2DC-4E21-84D7-E9BBB031EEAE}"/>
            </a:ext>
          </a:extLst>
        </xdr:cNvPr>
        <xdr:cNvSpPr txBox="1"/>
      </xdr:nvSpPr>
      <xdr:spPr>
        <a:xfrm>
          <a:off x="7250189" y="66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a:extLst>
            <a:ext uri="{FF2B5EF4-FFF2-40B4-BE49-F238E27FC236}">
              <a16:creationId xmlns:a16="http://schemas.microsoft.com/office/drawing/2014/main" id="{583A4772-8885-4058-BB8F-DCE6CB3A98A6}"/>
            </a:ext>
          </a:extLst>
        </xdr:cNvPr>
        <xdr:cNvSpPr txBox="1"/>
      </xdr:nvSpPr>
      <xdr:spPr>
        <a:xfrm>
          <a:off x="6408814" y="66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3" name="n_1mainValue【図書館】&#10;一人当たり面積">
          <a:extLst>
            <a:ext uri="{FF2B5EF4-FFF2-40B4-BE49-F238E27FC236}">
              <a16:creationId xmlns:a16="http://schemas.microsoft.com/office/drawing/2014/main" id="{12065E8F-4AB8-49C3-9FB2-695D88BE57B8}"/>
            </a:ext>
          </a:extLst>
        </xdr:cNvPr>
        <xdr:cNvSpPr txBox="1"/>
      </xdr:nvSpPr>
      <xdr:spPr>
        <a:xfrm>
          <a:off x="8925002"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4" name="n_2mainValue【図書館】&#10;一人当たり面積">
          <a:extLst>
            <a:ext uri="{FF2B5EF4-FFF2-40B4-BE49-F238E27FC236}">
              <a16:creationId xmlns:a16="http://schemas.microsoft.com/office/drawing/2014/main" id="{C9F42555-5C10-4CBF-BACF-DC98A5E33B47}"/>
            </a:ext>
          </a:extLst>
        </xdr:cNvPr>
        <xdr:cNvSpPr txBox="1"/>
      </xdr:nvSpPr>
      <xdr:spPr>
        <a:xfrm>
          <a:off x="8096327"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5" name="n_3mainValue【図書館】&#10;一人当たり面積">
          <a:extLst>
            <a:ext uri="{FF2B5EF4-FFF2-40B4-BE49-F238E27FC236}">
              <a16:creationId xmlns:a16="http://schemas.microsoft.com/office/drawing/2014/main" id="{62AB755E-45DF-4A56-9AE2-B5FA41C1C4BC}"/>
            </a:ext>
          </a:extLst>
        </xdr:cNvPr>
        <xdr:cNvSpPr txBox="1"/>
      </xdr:nvSpPr>
      <xdr:spPr>
        <a:xfrm>
          <a:off x="7250189"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6" name="n_4mainValue【図書館】&#10;一人当たり面積">
          <a:extLst>
            <a:ext uri="{FF2B5EF4-FFF2-40B4-BE49-F238E27FC236}">
              <a16:creationId xmlns:a16="http://schemas.microsoft.com/office/drawing/2014/main" id="{F18925AE-56D5-4972-A74F-8D5C0DF130D0}"/>
            </a:ext>
          </a:extLst>
        </xdr:cNvPr>
        <xdr:cNvSpPr txBox="1"/>
      </xdr:nvSpPr>
      <xdr:spPr>
        <a:xfrm>
          <a:off x="6408814"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29B2D2E-2BAA-459E-8F32-1CDAC4462712}"/>
            </a:ext>
          </a:extLst>
        </xdr:cNvPr>
        <xdr:cNvSpPr/>
      </xdr:nvSpPr>
      <xdr:spPr>
        <a:xfrm>
          <a:off x="7239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5E9CA29-B38C-4BE3-85C0-16B89D699422}"/>
            </a:ext>
          </a:extLst>
        </xdr:cNvPr>
        <xdr:cNvSpPr/>
      </xdr:nvSpPr>
      <xdr:spPr>
        <a:xfrm>
          <a:off x="8556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0265B84-CC97-4C68-8806-DD8D7CFBDE64}"/>
            </a:ext>
          </a:extLst>
        </xdr:cNvPr>
        <xdr:cNvSpPr/>
      </xdr:nvSpPr>
      <xdr:spPr>
        <a:xfrm>
          <a:off x="8556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15DDABB-99F2-4288-8FE4-A2091F83136F}"/>
            </a:ext>
          </a:extLst>
        </xdr:cNvPr>
        <xdr:cNvSpPr/>
      </xdr:nvSpPr>
      <xdr:spPr>
        <a:xfrm>
          <a:off x="18097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AE461CB-98D1-4CE8-81BC-F80335232FF6}"/>
            </a:ext>
          </a:extLst>
        </xdr:cNvPr>
        <xdr:cNvSpPr/>
      </xdr:nvSpPr>
      <xdr:spPr>
        <a:xfrm>
          <a:off x="18097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58521E1-061D-4DBA-90A3-4B903B7C806B}"/>
            </a:ext>
          </a:extLst>
        </xdr:cNvPr>
        <xdr:cNvSpPr/>
      </xdr:nvSpPr>
      <xdr:spPr>
        <a:xfrm>
          <a:off x="28956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DD3BA4E-CAD7-49A8-A0EE-DD35929CBA00}"/>
            </a:ext>
          </a:extLst>
        </xdr:cNvPr>
        <xdr:cNvSpPr/>
      </xdr:nvSpPr>
      <xdr:spPr>
        <a:xfrm>
          <a:off x="28956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41288A8-A558-4AF9-A690-C2F80B704478}"/>
            </a:ext>
          </a:extLst>
        </xdr:cNvPr>
        <xdr:cNvSpPr/>
      </xdr:nvSpPr>
      <xdr:spPr>
        <a:xfrm>
          <a:off x="7239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65FD84D-8E3F-4191-8065-4C08548AAAA5}"/>
            </a:ext>
          </a:extLst>
        </xdr:cNvPr>
        <xdr:cNvSpPr txBox="1"/>
      </xdr:nvSpPr>
      <xdr:spPr>
        <a:xfrm>
          <a:off x="6953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DC56317-CE20-4364-A9D4-4968F0EF486A}"/>
            </a:ext>
          </a:extLst>
        </xdr:cNvPr>
        <xdr:cNvCxnSpPr/>
      </xdr:nvCxnSpPr>
      <xdr:spPr>
        <a:xfrm>
          <a:off x="7239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5955B06-6371-49D1-A83F-D1C9F3542FEB}"/>
            </a:ext>
          </a:extLst>
        </xdr:cNvPr>
        <xdr:cNvSpPr txBox="1"/>
      </xdr:nvSpPr>
      <xdr:spPr>
        <a:xfrm>
          <a:off x="2852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7E00FDC-4CF8-43EC-BF3C-65E2835A3DBB}"/>
            </a:ext>
          </a:extLst>
        </xdr:cNvPr>
        <xdr:cNvCxnSpPr/>
      </xdr:nvCxnSpPr>
      <xdr:spPr>
        <a:xfrm>
          <a:off x="723900" y="10448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A58500DA-3093-4BD6-864F-BC8C5BDE51BF}"/>
            </a:ext>
          </a:extLst>
        </xdr:cNvPr>
        <xdr:cNvSpPr txBox="1"/>
      </xdr:nvSpPr>
      <xdr:spPr>
        <a:xfrm>
          <a:off x="2852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572BE5C-194F-491B-9DCB-0E45F8989ECA}"/>
            </a:ext>
          </a:extLst>
        </xdr:cNvPr>
        <xdr:cNvCxnSpPr/>
      </xdr:nvCxnSpPr>
      <xdr:spPr>
        <a:xfrm>
          <a:off x="723900" y="100869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A621FE0-3989-468B-98DE-E9F777DFA1A1}"/>
            </a:ext>
          </a:extLst>
        </xdr:cNvPr>
        <xdr:cNvSpPr txBox="1"/>
      </xdr:nvSpPr>
      <xdr:spPr>
        <a:xfrm>
          <a:off x="354178"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65F3CD7-41AD-49FD-960A-E59B6B534320}"/>
            </a:ext>
          </a:extLst>
        </xdr:cNvPr>
        <xdr:cNvCxnSpPr/>
      </xdr:nvCxnSpPr>
      <xdr:spPr>
        <a:xfrm>
          <a:off x="723900" y="97250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2899089-89AD-47CF-AB5F-351DD32676B5}"/>
            </a:ext>
          </a:extLst>
        </xdr:cNvPr>
        <xdr:cNvSpPr txBox="1"/>
      </xdr:nvSpPr>
      <xdr:spPr>
        <a:xfrm>
          <a:off x="354178"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74F443D-1D42-4398-8E61-19AE0BA4286F}"/>
            </a:ext>
          </a:extLst>
        </xdr:cNvPr>
        <xdr:cNvCxnSpPr/>
      </xdr:nvCxnSpPr>
      <xdr:spPr>
        <a:xfrm>
          <a:off x="723900" y="9372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1A93899-C20B-45D7-99AB-3E2EBFD12D36}"/>
            </a:ext>
          </a:extLst>
        </xdr:cNvPr>
        <xdr:cNvSpPr txBox="1"/>
      </xdr:nvSpPr>
      <xdr:spPr>
        <a:xfrm>
          <a:off x="354178"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F7F72FB-7973-4B40-902D-242C28902532}"/>
            </a:ext>
          </a:extLst>
        </xdr:cNvPr>
        <xdr:cNvCxnSpPr/>
      </xdr:nvCxnSpPr>
      <xdr:spPr>
        <a:xfrm>
          <a:off x="723900" y="90106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C111D1C-0BB4-43FC-96D8-4F3659DEFCC8}"/>
            </a:ext>
          </a:extLst>
        </xdr:cNvPr>
        <xdr:cNvSpPr txBox="1"/>
      </xdr:nvSpPr>
      <xdr:spPr>
        <a:xfrm>
          <a:off x="354178"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799D7D3-EF2C-4CB5-9BD1-1778B4FF52B6}"/>
            </a:ext>
          </a:extLst>
        </xdr:cNvPr>
        <xdr:cNvCxnSpPr/>
      </xdr:nvCxnSpPr>
      <xdr:spPr>
        <a:xfrm>
          <a:off x="7239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E7DF90B-56E6-4C24-BDC8-5598D18C550D}"/>
            </a:ext>
          </a:extLst>
        </xdr:cNvPr>
        <xdr:cNvSpPr txBox="1"/>
      </xdr:nvSpPr>
      <xdr:spPr>
        <a:xfrm>
          <a:off x="408773"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D85132F-2A0D-46A0-AA1E-E953BE7AC643}"/>
            </a:ext>
          </a:extLst>
        </xdr:cNvPr>
        <xdr:cNvSpPr/>
      </xdr:nvSpPr>
      <xdr:spPr>
        <a:xfrm>
          <a:off x="7239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95BB10BB-CE1D-4A34-8A34-237BC65A1A2B}"/>
            </a:ext>
          </a:extLst>
        </xdr:cNvPr>
        <xdr:cNvCxnSpPr/>
      </xdr:nvCxnSpPr>
      <xdr:spPr>
        <a:xfrm flipV="1">
          <a:off x="4411027" y="902208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5DC71348-A46B-4EB8-BFB0-3366D17E2E35}"/>
            </a:ext>
          </a:extLst>
        </xdr:cNvPr>
        <xdr:cNvSpPr txBox="1"/>
      </xdr:nvSpPr>
      <xdr:spPr>
        <a:xfrm>
          <a:off x="4449762"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2C25C7A7-F119-46B7-BF49-B7FB9CF80817}"/>
            </a:ext>
          </a:extLst>
        </xdr:cNvPr>
        <xdr:cNvCxnSpPr/>
      </xdr:nvCxnSpPr>
      <xdr:spPr>
        <a:xfrm>
          <a:off x="4332287" y="1040225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DA9FF3A-2AD0-48F9-9932-B3FED6E0F6AD}"/>
            </a:ext>
          </a:extLst>
        </xdr:cNvPr>
        <xdr:cNvSpPr txBox="1"/>
      </xdr:nvSpPr>
      <xdr:spPr>
        <a:xfrm>
          <a:off x="4449762" y="881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7EC7FBE2-ECB3-4B91-8806-0EC2132F13A2}"/>
            </a:ext>
          </a:extLst>
        </xdr:cNvPr>
        <xdr:cNvCxnSpPr/>
      </xdr:nvCxnSpPr>
      <xdr:spPr>
        <a:xfrm>
          <a:off x="4332287" y="902208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F85013E-D386-4B3C-90BF-807413F13319}"/>
            </a:ext>
          </a:extLst>
        </xdr:cNvPr>
        <xdr:cNvSpPr txBox="1"/>
      </xdr:nvSpPr>
      <xdr:spPr>
        <a:xfrm>
          <a:off x="4449762" y="9608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CB95800A-1DA6-43F8-8423-30B096120C17}"/>
            </a:ext>
          </a:extLst>
        </xdr:cNvPr>
        <xdr:cNvSpPr/>
      </xdr:nvSpPr>
      <xdr:spPr>
        <a:xfrm>
          <a:off x="4360862" y="9742805"/>
          <a:ext cx="96838"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FD88D634-1694-419F-96B8-A6183CD093CC}"/>
            </a:ext>
          </a:extLst>
        </xdr:cNvPr>
        <xdr:cNvSpPr/>
      </xdr:nvSpPr>
      <xdr:spPr>
        <a:xfrm>
          <a:off x="3570287" y="9736137"/>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33995F3-1B9B-4B7E-BDB3-CA7A03006587}"/>
            </a:ext>
          </a:extLst>
        </xdr:cNvPr>
        <xdr:cNvSpPr/>
      </xdr:nvSpPr>
      <xdr:spPr>
        <a:xfrm>
          <a:off x="2714625" y="9722802"/>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96E58D99-6381-4F91-BDB4-B23C6140CAA2}"/>
            </a:ext>
          </a:extLst>
        </xdr:cNvPr>
        <xdr:cNvSpPr/>
      </xdr:nvSpPr>
      <xdr:spPr>
        <a:xfrm>
          <a:off x="1878012" y="96885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6E1ACE55-4B3E-4CFE-B569-794B5D413B2C}"/>
            </a:ext>
          </a:extLst>
        </xdr:cNvPr>
        <xdr:cNvSpPr/>
      </xdr:nvSpPr>
      <xdr:spPr>
        <a:xfrm>
          <a:off x="1036637" y="967803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651D68-73C9-46D7-828F-3DCD7CEFF35D}"/>
            </a:ext>
          </a:extLst>
        </xdr:cNvPr>
        <xdr:cNvSpPr txBox="1"/>
      </xdr:nvSpPr>
      <xdr:spPr>
        <a:xfrm>
          <a:off x="42306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DB6E5DD-0C0C-4CAD-8728-D3CF51F2898E}"/>
            </a:ext>
          </a:extLst>
        </xdr:cNvPr>
        <xdr:cNvSpPr txBox="1"/>
      </xdr:nvSpPr>
      <xdr:spPr>
        <a:xfrm>
          <a:off x="34401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1DA303-7EE1-4DA1-B9FF-1BC126585DA1}"/>
            </a:ext>
          </a:extLst>
        </xdr:cNvPr>
        <xdr:cNvSpPr txBox="1"/>
      </xdr:nvSpPr>
      <xdr:spPr>
        <a:xfrm>
          <a:off x="25892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D74AEFB-B617-4A52-9FC3-DED8182B0328}"/>
            </a:ext>
          </a:extLst>
        </xdr:cNvPr>
        <xdr:cNvSpPr txBox="1"/>
      </xdr:nvSpPr>
      <xdr:spPr>
        <a:xfrm>
          <a:off x="1743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405BAD-A3A0-4D31-8C42-5FFA0CD6BD06}"/>
            </a:ext>
          </a:extLst>
        </xdr:cNvPr>
        <xdr:cNvSpPr txBox="1"/>
      </xdr:nvSpPr>
      <xdr:spPr>
        <a:xfrm>
          <a:off x="906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187" name="楕円 186">
          <a:extLst>
            <a:ext uri="{FF2B5EF4-FFF2-40B4-BE49-F238E27FC236}">
              <a16:creationId xmlns:a16="http://schemas.microsoft.com/office/drawing/2014/main" id="{EC02ABEF-CDFE-42B9-94C4-0FA70F185E4F}"/>
            </a:ext>
          </a:extLst>
        </xdr:cNvPr>
        <xdr:cNvSpPr/>
      </xdr:nvSpPr>
      <xdr:spPr>
        <a:xfrm>
          <a:off x="4360862" y="10193337"/>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118127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E87B174-1061-4C90-A705-A1ACFF1291E2}"/>
            </a:ext>
          </a:extLst>
        </xdr:cNvPr>
        <xdr:cNvSpPr txBox="1"/>
      </xdr:nvSpPr>
      <xdr:spPr>
        <a:xfrm>
          <a:off x="4449762" y="1017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9" name="楕円 188">
          <a:extLst>
            <a:ext uri="{FF2B5EF4-FFF2-40B4-BE49-F238E27FC236}">
              <a16:creationId xmlns:a16="http://schemas.microsoft.com/office/drawing/2014/main" id="{E01DA941-C687-4D77-8EFF-C329EBCFD5B9}"/>
            </a:ext>
          </a:extLst>
        </xdr:cNvPr>
        <xdr:cNvSpPr/>
      </xdr:nvSpPr>
      <xdr:spPr>
        <a:xfrm>
          <a:off x="3570287" y="10151427"/>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19050</xdr:rowOff>
    </xdr:to>
    <xdr:cxnSp macro="">
      <xdr:nvCxnSpPr>
        <xdr:cNvPr id="190" name="直線コネクタ 189">
          <a:extLst>
            <a:ext uri="{FF2B5EF4-FFF2-40B4-BE49-F238E27FC236}">
              <a16:creationId xmlns:a16="http://schemas.microsoft.com/office/drawing/2014/main" id="{38615BC6-8BC9-421A-A55B-79666E573A16}"/>
            </a:ext>
          </a:extLst>
        </xdr:cNvPr>
        <xdr:cNvCxnSpPr/>
      </xdr:nvCxnSpPr>
      <xdr:spPr>
        <a:xfrm>
          <a:off x="3621087" y="10202227"/>
          <a:ext cx="790575"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91" name="楕円 190">
          <a:extLst>
            <a:ext uri="{FF2B5EF4-FFF2-40B4-BE49-F238E27FC236}">
              <a16:creationId xmlns:a16="http://schemas.microsoft.com/office/drawing/2014/main" id="{3E55CFE3-D053-45FE-9003-3734E20F9505}"/>
            </a:ext>
          </a:extLst>
        </xdr:cNvPr>
        <xdr:cNvSpPr/>
      </xdr:nvSpPr>
      <xdr:spPr>
        <a:xfrm>
          <a:off x="2714625" y="10104755"/>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148590</xdr:rowOff>
    </xdr:to>
    <xdr:cxnSp macro="">
      <xdr:nvCxnSpPr>
        <xdr:cNvPr id="192" name="直線コネクタ 191">
          <a:extLst>
            <a:ext uri="{FF2B5EF4-FFF2-40B4-BE49-F238E27FC236}">
              <a16:creationId xmlns:a16="http://schemas.microsoft.com/office/drawing/2014/main" id="{F99A3873-A4D3-4929-B789-316FBB6D4C2D}"/>
            </a:ext>
          </a:extLst>
        </xdr:cNvPr>
        <xdr:cNvCxnSpPr/>
      </xdr:nvCxnSpPr>
      <xdr:spPr>
        <a:xfrm>
          <a:off x="2770187" y="10155555"/>
          <a:ext cx="8509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xdr:rowOff>
    </xdr:from>
    <xdr:to>
      <xdr:col>10</xdr:col>
      <xdr:colOff>165100</xdr:colOff>
      <xdr:row>62</xdr:row>
      <xdr:rowOff>115570</xdr:rowOff>
    </xdr:to>
    <xdr:sp macro="" textlink="">
      <xdr:nvSpPr>
        <xdr:cNvPr id="193" name="楕円 192">
          <a:extLst>
            <a:ext uri="{FF2B5EF4-FFF2-40B4-BE49-F238E27FC236}">
              <a16:creationId xmlns:a16="http://schemas.microsoft.com/office/drawing/2014/main" id="{BEEC949C-BB2A-4835-9B7B-F1CA54E74641}"/>
            </a:ext>
          </a:extLst>
        </xdr:cNvPr>
        <xdr:cNvSpPr/>
      </xdr:nvSpPr>
      <xdr:spPr>
        <a:xfrm>
          <a:off x="1878012" y="1006760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106680</xdr:rowOff>
    </xdr:to>
    <xdr:cxnSp macro="">
      <xdr:nvCxnSpPr>
        <xdr:cNvPr id="194" name="直線コネクタ 193">
          <a:extLst>
            <a:ext uri="{FF2B5EF4-FFF2-40B4-BE49-F238E27FC236}">
              <a16:creationId xmlns:a16="http://schemas.microsoft.com/office/drawing/2014/main" id="{D558117E-1603-42D4-BBD3-1C3A2AE44C21}"/>
            </a:ext>
          </a:extLst>
        </xdr:cNvPr>
        <xdr:cNvCxnSpPr/>
      </xdr:nvCxnSpPr>
      <xdr:spPr>
        <a:xfrm>
          <a:off x="1924050" y="10113645"/>
          <a:ext cx="846137"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5" name="楕円 194">
          <a:extLst>
            <a:ext uri="{FF2B5EF4-FFF2-40B4-BE49-F238E27FC236}">
              <a16:creationId xmlns:a16="http://schemas.microsoft.com/office/drawing/2014/main" id="{18347FA9-C638-4A6A-B6C4-E7BBAD75A8D8}"/>
            </a:ext>
          </a:extLst>
        </xdr:cNvPr>
        <xdr:cNvSpPr/>
      </xdr:nvSpPr>
      <xdr:spPr>
        <a:xfrm>
          <a:off x="1036637" y="10030460"/>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64770</xdr:rowOff>
    </xdr:to>
    <xdr:cxnSp macro="">
      <xdr:nvCxnSpPr>
        <xdr:cNvPr id="196" name="直線コネクタ 195">
          <a:extLst>
            <a:ext uri="{FF2B5EF4-FFF2-40B4-BE49-F238E27FC236}">
              <a16:creationId xmlns:a16="http://schemas.microsoft.com/office/drawing/2014/main" id="{8A0903C9-2096-40B0-84F2-E04D32D39D95}"/>
            </a:ext>
          </a:extLst>
        </xdr:cNvPr>
        <xdr:cNvCxnSpPr/>
      </xdr:nvCxnSpPr>
      <xdr:spPr>
        <a:xfrm>
          <a:off x="1087437" y="10076497"/>
          <a:ext cx="836613"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18F899FB-C69E-4870-B2EB-554171ADE217}"/>
            </a:ext>
          </a:extLst>
        </xdr:cNvPr>
        <xdr:cNvSpPr txBox="1"/>
      </xdr:nvSpPr>
      <xdr:spPr>
        <a:xfrm>
          <a:off x="341059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FC50A099-D184-4A64-8AAF-AF74A36831E4}"/>
            </a:ext>
          </a:extLst>
        </xdr:cNvPr>
        <xdr:cNvSpPr txBox="1"/>
      </xdr:nvSpPr>
      <xdr:spPr>
        <a:xfrm>
          <a:off x="2572394" y="9517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F4A2B60A-1658-4255-896B-F428B7CC82AE}"/>
            </a:ext>
          </a:extLst>
        </xdr:cNvPr>
        <xdr:cNvSpPr txBox="1"/>
      </xdr:nvSpPr>
      <xdr:spPr>
        <a:xfrm>
          <a:off x="1735781"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04F2DFEE-2BD8-4C20-A052-6330A33785CB}"/>
            </a:ext>
          </a:extLst>
        </xdr:cNvPr>
        <xdr:cNvSpPr txBox="1"/>
      </xdr:nvSpPr>
      <xdr:spPr>
        <a:xfrm>
          <a:off x="894406" y="946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201" name="n_1mainValue【体育館・プール】&#10;有形固定資産減価償却率">
          <a:extLst>
            <a:ext uri="{FF2B5EF4-FFF2-40B4-BE49-F238E27FC236}">
              <a16:creationId xmlns:a16="http://schemas.microsoft.com/office/drawing/2014/main" id="{C9E26ED1-5E17-4A3C-BD7B-43F7195281E6}"/>
            </a:ext>
          </a:extLst>
        </xdr:cNvPr>
        <xdr:cNvSpPr txBox="1"/>
      </xdr:nvSpPr>
      <xdr:spPr>
        <a:xfrm>
          <a:off x="341059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202" name="n_2mainValue【体育館・プール】&#10;有形固定資産減価償却率">
          <a:extLst>
            <a:ext uri="{FF2B5EF4-FFF2-40B4-BE49-F238E27FC236}">
              <a16:creationId xmlns:a16="http://schemas.microsoft.com/office/drawing/2014/main" id="{876BF40A-8FBC-464A-85FC-0931C31EBFE3}"/>
            </a:ext>
          </a:extLst>
        </xdr:cNvPr>
        <xdr:cNvSpPr txBox="1"/>
      </xdr:nvSpPr>
      <xdr:spPr>
        <a:xfrm>
          <a:off x="2572394" y="1020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106697</xdr:rowOff>
    </xdr:from>
    <xdr:ext cx="405111" cy="259045"/>
    <xdr:sp macro="" textlink="">
      <xdr:nvSpPr>
        <xdr:cNvPr id="203" name="n_3mainValue【体育館・プール】&#10;有形固定資産減価償却率">
          <a:extLst>
            <a:ext uri="{FF2B5EF4-FFF2-40B4-BE49-F238E27FC236}">
              <a16:creationId xmlns:a16="http://schemas.microsoft.com/office/drawing/2014/main" id="{D3934829-87CF-4E2B-9F78-8FDDD0C6B385}"/>
            </a:ext>
          </a:extLst>
        </xdr:cNvPr>
        <xdr:cNvSpPr txBox="1"/>
      </xdr:nvSpPr>
      <xdr:spPr>
        <a:xfrm>
          <a:off x="1735781"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4" name="n_4mainValue【体育館・プール】&#10;有形固定資産減価償却率">
          <a:extLst>
            <a:ext uri="{FF2B5EF4-FFF2-40B4-BE49-F238E27FC236}">
              <a16:creationId xmlns:a16="http://schemas.microsoft.com/office/drawing/2014/main" id="{59CD596D-6F36-4E48-81F4-7AEB090D9F17}"/>
            </a:ext>
          </a:extLst>
        </xdr:cNvPr>
        <xdr:cNvSpPr txBox="1"/>
      </xdr:nvSpPr>
      <xdr:spPr>
        <a:xfrm>
          <a:off x="894406"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3BE2CFC-B921-4262-AF8D-37F95B712412}"/>
            </a:ext>
          </a:extLst>
        </xdr:cNvPr>
        <xdr:cNvSpPr/>
      </xdr:nvSpPr>
      <xdr:spPr>
        <a:xfrm>
          <a:off x="6284912"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98728D5-5A37-4C19-A628-FFCDE6DA4737}"/>
            </a:ext>
          </a:extLst>
        </xdr:cNvPr>
        <xdr:cNvSpPr/>
      </xdr:nvSpPr>
      <xdr:spPr>
        <a:xfrm>
          <a:off x="64023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B41F0DB-3C16-4A5F-9068-526248F2C7C2}"/>
            </a:ext>
          </a:extLst>
        </xdr:cNvPr>
        <xdr:cNvSpPr/>
      </xdr:nvSpPr>
      <xdr:spPr>
        <a:xfrm>
          <a:off x="64023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5D9B29B-1DF0-40F3-AF3E-703A109DCA55}"/>
            </a:ext>
          </a:extLst>
        </xdr:cNvPr>
        <xdr:cNvSpPr/>
      </xdr:nvSpPr>
      <xdr:spPr>
        <a:xfrm>
          <a:off x="73707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FE951E-0512-46E5-83A8-8AE0562AC0CF}"/>
            </a:ext>
          </a:extLst>
        </xdr:cNvPr>
        <xdr:cNvSpPr/>
      </xdr:nvSpPr>
      <xdr:spPr>
        <a:xfrm>
          <a:off x="73707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56E602F-3C29-4974-A351-9A06A3C037E8}"/>
            </a:ext>
          </a:extLst>
        </xdr:cNvPr>
        <xdr:cNvSpPr/>
      </xdr:nvSpPr>
      <xdr:spPr>
        <a:xfrm>
          <a:off x="845661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DB868AF-5446-43A2-A6F8-F3BBADA4F363}"/>
            </a:ext>
          </a:extLst>
        </xdr:cNvPr>
        <xdr:cNvSpPr/>
      </xdr:nvSpPr>
      <xdr:spPr>
        <a:xfrm>
          <a:off x="845661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4B48797-E298-421F-935C-6CCC65020BAC}"/>
            </a:ext>
          </a:extLst>
        </xdr:cNvPr>
        <xdr:cNvSpPr/>
      </xdr:nvSpPr>
      <xdr:spPr>
        <a:xfrm>
          <a:off x="6284912"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FC43B5B-D609-4FA6-92CF-44F5861C3F1E}"/>
            </a:ext>
          </a:extLst>
        </xdr:cNvPr>
        <xdr:cNvSpPr txBox="1"/>
      </xdr:nvSpPr>
      <xdr:spPr>
        <a:xfrm>
          <a:off x="6246812"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06C19AA-0E87-48BF-B473-F567E98D25A8}"/>
            </a:ext>
          </a:extLst>
        </xdr:cNvPr>
        <xdr:cNvCxnSpPr/>
      </xdr:nvCxnSpPr>
      <xdr:spPr>
        <a:xfrm>
          <a:off x="6284912" y="108108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C3767A7-EEB1-4C71-9469-24AF5BD49FE4}"/>
            </a:ext>
          </a:extLst>
        </xdr:cNvPr>
        <xdr:cNvCxnSpPr/>
      </xdr:nvCxnSpPr>
      <xdr:spPr>
        <a:xfrm>
          <a:off x="6284912" y="104489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4C0B25B-1AF0-4E56-87E2-45D73B10D2AC}"/>
            </a:ext>
          </a:extLst>
        </xdr:cNvPr>
        <xdr:cNvSpPr txBox="1"/>
      </xdr:nvSpPr>
      <xdr:spPr>
        <a:xfrm>
          <a:off x="5836783"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692B80E-862E-4668-BF7C-2EE41516F983}"/>
            </a:ext>
          </a:extLst>
        </xdr:cNvPr>
        <xdr:cNvCxnSpPr/>
      </xdr:nvCxnSpPr>
      <xdr:spPr>
        <a:xfrm>
          <a:off x="6284912" y="100869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E14FF7A-1F1E-4AB1-8AE0-E014FB92A2B7}"/>
            </a:ext>
          </a:extLst>
        </xdr:cNvPr>
        <xdr:cNvSpPr txBox="1"/>
      </xdr:nvSpPr>
      <xdr:spPr>
        <a:xfrm>
          <a:off x="5836783"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181BA5F-B7FC-4942-9455-79115B951091}"/>
            </a:ext>
          </a:extLst>
        </xdr:cNvPr>
        <xdr:cNvCxnSpPr/>
      </xdr:nvCxnSpPr>
      <xdr:spPr>
        <a:xfrm>
          <a:off x="6284912" y="97250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50782CD-AD56-41AA-AC67-E3FCE2A3D489}"/>
            </a:ext>
          </a:extLst>
        </xdr:cNvPr>
        <xdr:cNvSpPr txBox="1"/>
      </xdr:nvSpPr>
      <xdr:spPr>
        <a:xfrm>
          <a:off x="5836783"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2C6789D-2C5A-41CC-B4EB-4006E24EA34A}"/>
            </a:ext>
          </a:extLst>
        </xdr:cNvPr>
        <xdr:cNvCxnSpPr/>
      </xdr:nvCxnSpPr>
      <xdr:spPr>
        <a:xfrm>
          <a:off x="6284912" y="9372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4E817A4-AAD5-49CB-8D5E-FE1F3557E3FD}"/>
            </a:ext>
          </a:extLst>
        </xdr:cNvPr>
        <xdr:cNvSpPr txBox="1"/>
      </xdr:nvSpPr>
      <xdr:spPr>
        <a:xfrm>
          <a:off x="5836783"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4A16016-C8DE-42B1-8D8C-6057E15731FB}"/>
            </a:ext>
          </a:extLst>
        </xdr:cNvPr>
        <xdr:cNvCxnSpPr/>
      </xdr:nvCxnSpPr>
      <xdr:spPr>
        <a:xfrm>
          <a:off x="6284912" y="90106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647739A-530D-4BCF-B14E-09F74235E740}"/>
            </a:ext>
          </a:extLst>
        </xdr:cNvPr>
        <xdr:cNvSpPr txBox="1"/>
      </xdr:nvSpPr>
      <xdr:spPr>
        <a:xfrm>
          <a:off x="5836783"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427889E-F088-4D49-9750-4A0C64A3D77F}"/>
            </a:ext>
          </a:extLst>
        </xdr:cNvPr>
        <xdr:cNvCxnSpPr/>
      </xdr:nvCxnSpPr>
      <xdr:spPr>
        <a:xfrm>
          <a:off x="6284912" y="86487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CA8D355-3D08-4CF8-8874-5CBC095BD800}"/>
            </a:ext>
          </a:extLst>
        </xdr:cNvPr>
        <xdr:cNvSpPr txBox="1"/>
      </xdr:nvSpPr>
      <xdr:spPr>
        <a:xfrm>
          <a:off x="5836783"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F095199-C1D7-45DB-A42D-3C8999F956D5}"/>
            </a:ext>
          </a:extLst>
        </xdr:cNvPr>
        <xdr:cNvSpPr/>
      </xdr:nvSpPr>
      <xdr:spPr>
        <a:xfrm>
          <a:off x="6284912"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D731EE2D-FC6A-4C89-B66B-9DF556C4E4A1}"/>
            </a:ext>
          </a:extLst>
        </xdr:cNvPr>
        <xdr:cNvCxnSpPr/>
      </xdr:nvCxnSpPr>
      <xdr:spPr>
        <a:xfrm flipV="1">
          <a:off x="9952990" y="9003220"/>
          <a:ext cx="0" cy="144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672555E9-A2EB-422C-BB43-2DBD6CE1EB0C}"/>
            </a:ext>
          </a:extLst>
        </xdr:cNvPr>
        <xdr:cNvSpPr txBox="1"/>
      </xdr:nvSpPr>
      <xdr:spPr>
        <a:xfrm>
          <a:off x="9991725" y="104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DC3B6EC2-DDED-488B-8446-D3A7F38F39D5}"/>
            </a:ext>
          </a:extLst>
        </xdr:cNvPr>
        <xdr:cNvCxnSpPr/>
      </xdr:nvCxnSpPr>
      <xdr:spPr>
        <a:xfrm>
          <a:off x="9879012" y="10447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C73F8334-86D3-44B7-8709-E6D41C28F549}"/>
            </a:ext>
          </a:extLst>
        </xdr:cNvPr>
        <xdr:cNvSpPr txBox="1"/>
      </xdr:nvSpPr>
      <xdr:spPr>
        <a:xfrm>
          <a:off x="9991725" y="87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EA1A35DC-BAA3-44F1-8F9A-080DBBE6E9ED}"/>
            </a:ext>
          </a:extLst>
        </xdr:cNvPr>
        <xdr:cNvCxnSpPr/>
      </xdr:nvCxnSpPr>
      <xdr:spPr>
        <a:xfrm>
          <a:off x="9879012" y="90032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3CD13A29-AB19-4160-A435-CBC1ED985B9B}"/>
            </a:ext>
          </a:extLst>
        </xdr:cNvPr>
        <xdr:cNvSpPr txBox="1"/>
      </xdr:nvSpPr>
      <xdr:spPr>
        <a:xfrm>
          <a:off x="9991725"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6A97C19B-B568-4171-80A4-BA0BC1608015}"/>
            </a:ext>
          </a:extLst>
        </xdr:cNvPr>
        <xdr:cNvSpPr/>
      </xdr:nvSpPr>
      <xdr:spPr>
        <a:xfrm>
          <a:off x="9917112" y="1032668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D37E08D0-EC77-4D34-8874-65004D5BBC64}"/>
            </a:ext>
          </a:extLst>
        </xdr:cNvPr>
        <xdr:cNvSpPr/>
      </xdr:nvSpPr>
      <xdr:spPr>
        <a:xfrm>
          <a:off x="9117012" y="1033602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ACDEB0EF-999B-42F2-9C55-DCDCB0D5C096}"/>
            </a:ext>
          </a:extLst>
        </xdr:cNvPr>
        <xdr:cNvSpPr/>
      </xdr:nvSpPr>
      <xdr:spPr>
        <a:xfrm>
          <a:off x="8275637" y="10353738"/>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93448E79-23F5-475E-9C79-4C7B5345D9C9}"/>
            </a:ext>
          </a:extLst>
        </xdr:cNvPr>
        <xdr:cNvSpPr/>
      </xdr:nvSpPr>
      <xdr:spPr>
        <a:xfrm>
          <a:off x="7419975" y="10354119"/>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D01CAD7-592A-4958-9C99-5FF99BF01304}"/>
            </a:ext>
          </a:extLst>
        </xdr:cNvPr>
        <xdr:cNvSpPr/>
      </xdr:nvSpPr>
      <xdr:spPr>
        <a:xfrm>
          <a:off x="6583362" y="10352024"/>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F39D5C-9292-4AD3-BEB1-57FA83C25761}"/>
            </a:ext>
          </a:extLst>
        </xdr:cNvPr>
        <xdr:cNvSpPr txBox="1"/>
      </xdr:nvSpPr>
      <xdr:spPr>
        <a:xfrm>
          <a:off x="9772650"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FBB171-B4D3-4609-850A-62247D010C61}"/>
            </a:ext>
          </a:extLst>
        </xdr:cNvPr>
        <xdr:cNvSpPr txBox="1"/>
      </xdr:nvSpPr>
      <xdr:spPr>
        <a:xfrm>
          <a:off x="89820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74D9FB-AC36-42B9-8D06-5374C922114E}"/>
            </a:ext>
          </a:extLst>
        </xdr:cNvPr>
        <xdr:cNvSpPr txBox="1"/>
      </xdr:nvSpPr>
      <xdr:spPr>
        <a:xfrm>
          <a:off x="81454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144F7E0-8434-4E9C-BB9C-96A3B09D7707}"/>
            </a:ext>
          </a:extLst>
        </xdr:cNvPr>
        <xdr:cNvSpPr txBox="1"/>
      </xdr:nvSpPr>
      <xdr:spPr>
        <a:xfrm>
          <a:off x="7294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07FFCF5-1019-4EDF-B5C1-228B8B7943CC}"/>
            </a:ext>
          </a:extLst>
        </xdr:cNvPr>
        <xdr:cNvSpPr txBox="1"/>
      </xdr:nvSpPr>
      <xdr:spPr>
        <a:xfrm>
          <a:off x="6448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19304</xdr:rowOff>
    </xdr:from>
    <xdr:to>
      <xdr:col>55</xdr:col>
      <xdr:colOff>50800</xdr:colOff>
      <xdr:row>64</xdr:row>
      <xdr:rowOff>120904</xdr:rowOff>
    </xdr:to>
    <xdr:sp macro="" textlink="">
      <xdr:nvSpPr>
        <xdr:cNvPr id="244" name="楕円 243">
          <a:extLst>
            <a:ext uri="{FF2B5EF4-FFF2-40B4-BE49-F238E27FC236}">
              <a16:creationId xmlns:a16="http://schemas.microsoft.com/office/drawing/2014/main" id="{14640C60-7270-4602-B3CB-F4B92FBC0A83}"/>
            </a:ext>
          </a:extLst>
        </xdr:cNvPr>
        <xdr:cNvSpPr/>
      </xdr:nvSpPr>
      <xdr:spPr>
        <a:xfrm>
          <a:off x="9917112" y="10392029"/>
          <a:ext cx="92075"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105681</xdr:rowOff>
    </xdr:from>
    <xdr:ext cx="469744" cy="259045"/>
    <xdr:sp macro="" textlink="">
      <xdr:nvSpPr>
        <xdr:cNvPr id="245" name="【体育館・プール】&#10;一人当たり面積該当値テキスト">
          <a:extLst>
            <a:ext uri="{FF2B5EF4-FFF2-40B4-BE49-F238E27FC236}">
              <a16:creationId xmlns:a16="http://schemas.microsoft.com/office/drawing/2014/main" id="{D6FB75FA-5C10-4AC7-835C-76B2D46C78AC}"/>
            </a:ext>
          </a:extLst>
        </xdr:cNvPr>
        <xdr:cNvSpPr txBox="1"/>
      </xdr:nvSpPr>
      <xdr:spPr>
        <a:xfrm>
          <a:off x="9991725"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19304</xdr:rowOff>
    </xdr:from>
    <xdr:to>
      <xdr:col>50</xdr:col>
      <xdr:colOff>165100</xdr:colOff>
      <xdr:row>64</xdr:row>
      <xdr:rowOff>120904</xdr:rowOff>
    </xdr:to>
    <xdr:sp macro="" textlink="">
      <xdr:nvSpPr>
        <xdr:cNvPr id="246" name="楕円 245">
          <a:extLst>
            <a:ext uri="{FF2B5EF4-FFF2-40B4-BE49-F238E27FC236}">
              <a16:creationId xmlns:a16="http://schemas.microsoft.com/office/drawing/2014/main" id="{7B9E8E77-9556-4523-BAD5-4CDC42545B67}"/>
            </a:ext>
          </a:extLst>
        </xdr:cNvPr>
        <xdr:cNvSpPr/>
      </xdr:nvSpPr>
      <xdr:spPr>
        <a:xfrm>
          <a:off x="9117012" y="10392029"/>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70104</xdr:rowOff>
    </xdr:from>
    <xdr:to>
      <xdr:col>55</xdr:col>
      <xdr:colOff>0</xdr:colOff>
      <xdr:row>64</xdr:row>
      <xdr:rowOff>70104</xdr:rowOff>
    </xdr:to>
    <xdr:cxnSp macro="">
      <xdr:nvCxnSpPr>
        <xdr:cNvPr id="247" name="直線コネクタ 246">
          <a:extLst>
            <a:ext uri="{FF2B5EF4-FFF2-40B4-BE49-F238E27FC236}">
              <a16:creationId xmlns:a16="http://schemas.microsoft.com/office/drawing/2014/main" id="{D759D1B9-F517-49E7-9990-E2C5D2B66415}"/>
            </a:ext>
          </a:extLst>
        </xdr:cNvPr>
        <xdr:cNvCxnSpPr/>
      </xdr:nvCxnSpPr>
      <xdr:spPr>
        <a:xfrm>
          <a:off x="9163050" y="1044759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19304</xdr:rowOff>
    </xdr:from>
    <xdr:to>
      <xdr:col>46</xdr:col>
      <xdr:colOff>38100</xdr:colOff>
      <xdr:row>64</xdr:row>
      <xdr:rowOff>120904</xdr:rowOff>
    </xdr:to>
    <xdr:sp macro="" textlink="">
      <xdr:nvSpPr>
        <xdr:cNvPr id="248" name="楕円 247">
          <a:extLst>
            <a:ext uri="{FF2B5EF4-FFF2-40B4-BE49-F238E27FC236}">
              <a16:creationId xmlns:a16="http://schemas.microsoft.com/office/drawing/2014/main" id="{F9E324EB-F9E0-4947-BBFD-4530A55FA431}"/>
            </a:ext>
          </a:extLst>
        </xdr:cNvPr>
        <xdr:cNvSpPr/>
      </xdr:nvSpPr>
      <xdr:spPr>
        <a:xfrm>
          <a:off x="8275637" y="10392029"/>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70104</xdr:rowOff>
    </xdr:from>
    <xdr:to>
      <xdr:col>50</xdr:col>
      <xdr:colOff>114300</xdr:colOff>
      <xdr:row>64</xdr:row>
      <xdr:rowOff>70104</xdr:rowOff>
    </xdr:to>
    <xdr:cxnSp macro="">
      <xdr:nvCxnSpPr>
        <xdr:cNvPr id="249" name="直線コネクタ 248">
          <a:extLst>
            <a:ext uri="{FF2B5EF4-FFF2-40B4-BE49-F238E27FC236}">
              <a16:creationId xmlns:a16="http://schemas.microsoft.com/office/drawing/2014/main" id="{5B60ACBD-76DA-4C89-9143-367135C3686A}"/>
            </a:ext>
          </a:extLst>
        </xdr:cNvPr>
        <xdr:cNvCxnSpPr/>
      </xdr:nvCxnSpPr>
      <xdr:spPr>
        <a:xfrm>
          <a:off x="8326437" y="1044759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19304</xdr:rowOff>
    </xdr:from>
    <xdr:to>
      <xdr:col>41</xdr:col>
      <xdr:colOff>101600</xdr:colOff>
      <xdr:row>64</xdr:row>
      <xdr:rowOff>120904</xdr:rowOff>
    </xdr:to>
    <xdr:sp macro="" textlink="">
      <xdr:nvSpPr>
        <xdr:cNvPr id="250" name="楕円 249">
          <a:extLst>
            <a:ext uri="{FF2B5EF4-FFF2-40B4-BE49-F238E27FC236}">
              <a16:creationId xmlns:a16="http://schemas.microsoft.com/office/drawing/2014/main" id="{078A530E-D76E-4C18-9CB3-17C7D3EA48AE}"/>
            </a:ext>
          </a:extLst>
        </xdr:cNvPr>
        <xdr:cNvSpPr/>
      </xdr:nvSpPr>
      <xdr:spPr>
        <a:xfrm>
          <a:off x="7419975" y="10392029"/>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70104</xdr:rowOff>
    </xdr:from>
    <xdr:to>
      <xdr:col>45</xdr:col>
      <xdr:colOff>177800</xdr:colOff>
      <xdr:row>64</xdr:row>
      <xdr:rowOff>70104</xdr:rowOff>
    </xdr:to>
    <xdr:cxnSp macro="">
      <xdr:nvCxnSpPr>
        <xdr:cNvPr id="251" name="直線コネクタ 250">
          <a:extLst>
            <a:ext uri="{FF2B5EF4-FFF2-40B4-BE49-F238E27FC236}">
              <a16:creationId xmlns:a16="http://schemas.microsoft.com/office/drawing/2014/main" id="{782E7189-49EA-4613-B01D-92F9849BF307}"/>
            </a:ext>
          </a:extLst>
        </xdr:cNvPr>
        <xdr:cNvCxnSpPr/>
      </xdr:nvCxnSpPr>
      <xdr:spPr>
        <a:xfrm>
          <a:off x="7475537" y="1044759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19304</xdr:rowOff>
    </xdr:from>
    <xdr:to>
      <xdr:col>36</xdr:col>
      <xdr:colOff>165100</xdr:colOff>
      <xdr:row>64</xdr:row>
      <xdr:rowOff>120904</xdr:rowOff>
    </xdr:to>
    <xdr:sp macro="" textlink="">
      <xdr:nvSpPr>
        <xdr:cNvPr id="252" name="楕円 251">
          <a:extLst>
            <a:ext uri="{FF2B5EF4-FFF2-40B4-BE49-F238E27FC236}">
              <a16:creationId xmlns:a16="http://schemas.microsoft.com/office/drawing/2014/main" id="{28A08AA6-EBAD-49B8-9A47-158F3EDB02FF}"/>
            </a:ext>
          </a:extLst>
        </xdr:cNvPr>
        <xdr:cNvSpPr/>
      </xdr:nvSpPr>
      <xdr:spPr>
        <a:xfrm>
          <a:off x="6583362" y="10392029"/>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70104</xdr:rowOff>
    </xdr:from>
    <xdr:to>
      <xdr:col>41</xdr:col>
      <xdr:colOff>50800</xdr:colOff>
      <xdr:row>64</xdr:row>
      <xdr:rowOff>70104</xdr:rowOff>
    </xdr:to>
    <xdr:cxnSp macro="">
      <xdr:nvCxnSpPr>
        <xdr:cNvPr id="253" name="直線コネクタ 252">
          <a:extLst>
            <a:ext uri="{FF2B5EF4-FFF2-40B4-BE49-F238E27FC236}">
              <a16:creationId xmlns:a16="http://schemas.microsoft.com/office/drawing/2014/main" id="{39C070BE-4F0C-46A4-96C5-D7E06A881603}"/>
            </a:ext>
          </a:extLst>
        </xdr:cNvPr>
        <xdr:cNvCxnSpPr/>
      </xdr:nvCxnSpPr>
      <xdr:spPr>
        <a:xfrm>
          <a:off x="6629400" y="1044759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BB2E3B3-79FB-4326-8BB0-9493A2D5EC7E}"/>
            </a:ext>
          </a:extLst>
        </xdr:cNvPr>
        <xdr:cNvSpPr txBox="1"/>
      </xdr:nvSpPr>
      <xdr:spPr>
        <a:xfrm>
          <a:off x="8925002" y="1012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949E6B42-C1FB-407C-9525-19D4B9957A8F}"/>
            </a:ext>
          </a:extLst>
        </xdr:cNvPr>
        <xdr:cNvSpPr txBox="1"/>
      </xdr:nvSpPr>
      <xdr:spPr>
        <a:xfrm>
          <a:off x="80963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8F101AF-0DCE-4179-A5EE-9727E434B6E3}"/>
            </a:ext>
          </a:extLst>
        </xdr:cNvPr>
        <xdr:cNvSpPr txBox="1"/>
      </xdr:nvSpPr>
      <xdr:spPr>
        <a:xfrm>
          <a:off x="7250189"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BE1CA165-3FB3-4C93-8095-EEDF6923AE8D}"/>
            </a:ext>
          </a:extLst>
        </xdr:cNvPr>
        <xdr:cNvSpPr txBox="1"/>
      </xdr:nvSpPr>
      <xdr:spPr>
        <a:xfrm>
          <a:off x="6408814" y="1013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112031</xdr:rowOff>
    </xdr:from>
    <xdr:ext cx="469744" cy="259045"/>
    <xdr:sp macro="" textlink="">
      <xdr:nvSpPr>
        <xdr:cNvPr id="258" name="n_1mainValue【体育館・プール】&#10;一人当たり面積">
          <a:extLst>
            <a:ext uri="{FF2B5EF4-FFF2-40B4-BE49-F238E27FC236}">
              <a16:creationId xmlns:a16="http://schemas.microsoft.com/office/drawing/2014/main" id="{2767D9B2-8088-4DE9-9CD2-40A187EEED57}"/>
            </a:ext>
          </a:extLst>
        </xdr:cNvPr>
        <xdr:cNvSpPr txBox="1"/>
      </xdr:nvSpPr>
      <xdr:spPr>
        <a:xfrm>
          <a:off x="8925002"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112031</xdr:rowOff>
    </xdr:from>
    <xdr:ext cx="469744" cy="259045"/>
    <xdr:sp macro="" textlink="">
      <xdr:nvSpPr>
        <xdr:cNvPr id="259" name="n_2mainValue【体育館・プール】&#10;一人当たり面積">
          <a:extLst>
            <a:ext uri="{FF2B5EF4-FFF2-40B4-BE49-F238E27FC236}">
              <a16:creationId xmlns:a16="http://schemas.microsoft.com/office/drawing/2014/main" id="{CF4EE132-60AB-43B3-B748-41FAEBA4EAAD}"/>
            </a:ext>
          </a:extLst>
        </xdr:cNvPr>
        <xdr:cNvSpPr txBox="1"/>
      </xdr:nvSpPr>
      <xdr:spPr>
        <a:xfrm>
          <a:off x="8096327"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112031</xdr:rowOff>
    </xdr:from>
    <xdr:ext cx="469744" cy="259045"/>
    <xdr:sp macro="" textlink="">
      <xdr:nvSpPr>
        <xdr:cNvPr id="260" name="n_3mainValue【体育館・プール】&#10;一人当たり面積">
          <a:extLst>
            <a:ext uri="{FF2B5EF4-FFF2-40B4-BE49-F238E27FC236}">
              <a16:creationId xmlns:a16="http://schemas.microsoft.com/office/drawing/2014/main" id="{2741D497-9C18-4620-BD99-4769F243D3FC}"/>
            </a:ext>
          </a:extLst>
        </xdr:cNvPr>
        <xdr:cNvSpPr txBox="1"/>
      </xdr:nvSpPr>
      <xdr:spPr>
        <a:xfrm>
          <a:off x="7250189"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112031</xdr:rowOff>
    </xdr:from>
    <xdr:ext cx="469744" cy="259045"/>
    <xdr:sp macro="" textlink="">
      <xdr:nvSpPr>
        <xdr:cNvPr id="261" name="n_4mainValue【体育館・プール】&#10;一人当たり面積">
          <a:extLst>
            <a:ext uri="{FF2B5EF4-FFF2-40B4-BE49-F238E27FC236}">
              <a16:creationId xmlns:a16="http://schemas.microsoft.com/office/drawing/2014/main" id="{EDACF466-741B-406E-961A-17D4A43F3CF4}"/>
            </a:ext>
          </a:extLst>
        </xdr:cNvPr>
        <xdr:cNvSpPr txBox="1"/>
      </xdr:nvSpPr>
      <xdr:spPr>
        <a:xfrm>
          <a:off x="6408814" y="1048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F38D9E3-DE42-4253-BB79-ACD4C2622D6D}"/>
            </a:ext>
          </a:extLst>
        </xdr:cNvPr>
        <xdr:cNvSpPr/>
      </xdr:nvSpPr>
      <xdr:spPr>
        <a:xfrm>
          <a:off x="7239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034D561-BA67-4F2D-ACA7-52EC00AD62AC}"/>
            </a:ext>
          </a:extLst>
        </xdr:cNvPr>
        <xdr:cNvSpPr/>
      </xdr:nvSpPr>
      <xdr:spPr>
        <a:xfrm>
          <a:off x="8556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D849504-DE91-40D5-8C84-32CB4C937E86}"/>
            </a:ext>
          </a:extLst>
        </xdr:cNvPr>
        <xdr:cNvSpPr/>
      </xdr:nvSpPr>
      <xdr:spPr>
        <a:xfrm>
          <a:off x="8556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FAFD09-CA9D-45DA-92C6-8C515E6A0DDE}"/>
            </a:ext>
          </a:extLst>
        </xdr:cNvPr>
        <xdr:cNvSpPr/>
      </xdr:nvSpPr>
      <xdr:spPr>
        <a:xfrm>
          <a:off x="18097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BA07D96-5EC7-4042-9A56-07AA0B180A63}"/>
            </a:ext>
          </a:extLst>
        </xdr:cNvPr>
        <xdr:cNvSpPr/>
      </xdr:nvSpPr>
      <xdr:spPr>
        <a:xfrm>
          <a:off x="18097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067EBF-BC9D-45F1-94C8-4252FE6A2284}"/>
            </a:ext>
          </a:extLst>
        </xdr:cNvPr>
        <xdr:cNvSpPr/>
      </xdr:nvSpPr>
      <xdr:spPr>
        <a:xfrm>
          <a:off x="28956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FC79A55-D1C3-4419-99E7-89A54920EB5A}"/>
            </a:ext>
          </a:extLst>
        </xdr:cNvPr>
        <xdr:cNvSpPr/>
      </xdr:nvSpPr>
      <xdr:spPr>
        <a:xfrm>
          <a:off x="28956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1465148-C67D-4B14-96E0-0107F7A1B9F3}"/>
            </a:ext>
          </a:extLst>
        </xdr:cNvPr>
        <xdr:cNvSpPr/>
      </xdr:nvSpPr>
      <xdr:spPr>
        <a:xfrm>
          <a:off x="7239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D56E70B-5BF8-4455-B245-E68BA419E1F4}"/>
            </a:ext>
          </a:extLst>
        </xdr:cNvPr>
        <xdr:cNvSpPr txBox="1"/>
      </xdr:nvSpPr>
      <xdr:spPr>
        <a:xfrm>
          <a:off x="6953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8D50521-C09B-482A-B74F-88E2702D19FF}"/>
            </a:ext>
          </a:extLst>
        </xdr:cNvPr>
        <xdr:cNvCxnSpPr/>
      </xdr:nvCxnSpPr>
      <xdr:spPr>
        <a:xfrm>
          <a:off x="7239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AD68787-4D9C-4D74-9D31-0F13097931AE}"/>
            </a:ext>
          </a:extLst>
        </xdr:cNvPr>
        <xdr:cNvSpPr txBox="1"/>
      </xdr:nvSpPr>
      <xdr:spPr>
        <a:xfrm>
          <a:off x="2852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93FF65D-C1EF-4394-8441-1E7924977705}"/>
            </a:ext>
          </a:extLst>
        </xdr:cNvPr>
        <xdr:cNvCxnSpPr/>
      </xdr:nvCxnSpPr>
      <xdr:spPr>
        <a:xfrm>
          <a:off x="723900"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973EDE4-E620-41EE-AB1F-869DB4A694E2}"/>
            </a:ext>
          </a:extLst>
        </xdr:cNvPr>
        <xdr:cNvSpPr txBox="1"/>
      </xdr:nvSpPr>
      <xdr:spPr>
        <a:xfrm>
          <a:off x="2852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2611F29-B13B-430A-8372-F0511299B8E4}"/>
            </a:ext>
          </a:extLst>
        </xdr:cNvPr>
        <xdr:cNvCxnSpPr/>
      </xdr:nvCxnSpPr>
      <xdr:spPr>
        <a:xfrm>
          <a:off x="723900"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4AF7C4D-741F-43B9-9D46-D62C92456195}"/>
            </a:ext>
          </a:extLst>
        </xdr:cNvPr>
        <xdr:cNvSpPr txBox="1"/>
      </xdr:nvSpPr>
      <xdr:spPr>
        <a:xfrm>
          <a:off x="35417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80F4003-595A-41DF-882D-CE507C95647C}"/>
            </a:ext>
          </a:extLst>
        </xdr:cNvPr>
        <xdr:cNvCxnSpPr/>
      </xdr:nvCxnSpPr>
      <xdr:spPr>
        <a:xfrm>
          <a:off x="723900"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ED4CB5B-89F9-40E6-B1E3-FFCDC0E0C281}"/>
            </a:ext>
          </a:extLst>
        </xdr:cNvPr>
        <xdr:cNvSpPr txBox="1"/>
      </xdr:nvSpPr>
      <xdr:spPr>
        <a:xfrm>
          <a:off x="35417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90B8487-DB64-4407-9166-3F3FB9CF2D40}"/>
            </a:ext>
          </a:extLst>
        </xdr:cNvPr>
        <xdr:cNvCxnSpPr/>
      </xdr:nvCxnSpPr>
      <xdr:spPr>
        <a:xfrm>
          <a:off x="723900"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31D4018-5F5B-4931-9A47-77B7CAF5FE80}"/>
            </a:ext>
          </a:extLst>
        </xdr:cNvPr>
        <xdr:cNvSpPr txBox="1"/>
      </xdr:nvSpPr>
      <xdr:spPr>
        <a:xfrm>
          <a:off x="35417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F617FC1-9E36-4439-A2C9-63DB93C5A527}"/>
            </a:ext>
          </a:extLst>
        </xdr:cNvPr>
        <xdr:cNvCxnSpPr/>
      </xdr:nvCxnSpPr>
      <xdr:spPr>
        <a:xfrm>
          <a:off x="723900"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D772FC4-0CCF-4275-9C5C-10AB86DA8EDE}"/>
            </a:ext>
          </a:extLst>
        </xdr:cNvPr>
        <xdr:cNvSpPr txBox="1"/>
      </xdr:nvSpPr>
      <xdr:spPr>
        <a:xfrm>
          <a:off x="35417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FDA79A9-D530-482C-A47B-FD9C1A9A84AC}"/>
            </a:ext>
          </a:extLst>
        </xdr:cNvPr>
        <xdr:cNvCxnSpPr/>
      </xdr:nvCxnSpPr>
      <xdr:spPr>
        <a:xfrm>
          <a:off x="723900"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F96730B-5A4D-42A5-B7E6-50A6484615A8}"/>
            </a:ext>
          </a:extLst>
        </xdr:cNvPr>
        <xdr:cNvSpPr txBox="1"/>
      </xdr:nvSpPr>
      <xdr:spPr>
        <a:xfrm>
          <a:off x="408773"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5141A7D-DBAB-412C-A64F-C5817F0059CC}"/>
            </a:ext>
          </a:extLst>
        </xdr:cNvPr>
        <xdr:cNvCxnSpPr/>
      </xdr:nvCxnSpPr>
      <xdr:spPr>
        <a:xfrm>
          <a:off x="7239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FBC6172-01C6-494C-A084-513EB9021827}"/>
            </a:ext>
          </a:extLst>
        </xdr:cNvPr>
        <xdr:cNvSpPr/>
      </xdr:nvSpPr>
      <xdr:spPr>
        <a:xfrm>
          <a:off x="7239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1EEFBFA-54A9-4138-B17B-61819842CB8A}"/>
            </a:ext>
          </a:extLst>
        </xdr:cNvPr>
        <xdr:cNvCxnSpPr/>
      </xdr:nvCxnSpPr>
      <xdr:spPr>
        <a:xfrm flipV="1">
          <a:off x="4411027" y="12689205"/>
          <a:ext cx="0" cy="1409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944A0FF9-C051-41A9-AB35-1925BA22F30C}"/>
            </a:ext>
          </a:extLst>
        </xdr:cNvPr>
        <xdr:cNvSpPr txBox="1"/>
      </xdr:nvSpPr>
      <xdr:spPr>
        <a:xfrm>
          <a:off x="4449762"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E09E19D2-AA46-42A9-9B25-CDC899FB9F3E}"/>
            </a:ext>
          </a:extLst>
        </xdr:cNvPr>
        <xdr:cNvCxnSpPr/>
      </xdr:nvCxnSpPr>
      <xdr:spPr>
        <a:xfrm>
          <a:off x="4332287" y="140990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27105579-C7BC-47B6-AD10-67C6662E50E1}"/>
            </a:ext>
          </a:extLst>
        </xdr:cNvPr>
        <xdr:cNvSpPr txBox="1"/>
      </xdr:nvSpPr>
      <xdr:spPr>
        <a:xfrm>
          <a:off x="4449762" y="12478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1E944C93-42CA-45D2-A9AF-82DB3E9DB167}"/>
            </a:ext>
          </a:extLst>
        </xdr:cNvPr>
        <xdr:cNvCxnSpPr/>
      </xdr:nvCxnSpPr>
      <xdr:spPr>
        <a:xfrm>
          <a:off x="4332287" y="1268920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3407880-727D-4D52-BCCD-F7CA3A35A3FC}"/>
            </a:ext>
          </a:extLst>
        </xdr:cNvPr>
        <xdr:cNvSpPr txBox="1"/>
      </xdr:nvSpPr>
      <xdr:spPr>
        <a:xfrm>
          <a:off x="4449762" y="1331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A666187C-FB85-47C1-972E-80F154A22402}"/>
            </a:ext>
          </a:extLst>
        </xdr:cNvPr>
        <xdr:cNvSpPr/>
      </xdr:nvSpPr>
      <xdr:spPr>
        <a:xfrm>
          <a:off x="4360862" y="13457691"/>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DB01FEE8-163B-441A-9BC1-68328C163845}"/>
            </a:ext>
          </a:extLst>
        </xdr:cNvPr>
        <xdr:cNvSpPr/>
      </xdr:nvSpPr>
      <xdr:spPr>
        <a:xfrm>
          <a:off x="3570287" y="13447621"/>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20E4F9DE-3228-49EB-B3E3-C8DE275F38C9}"/>
            </a:ext>
          </a:extLst>
        </xdr:cNvPr>
        <xdr:cNvSpPr/>
      </xdr:nvSpPr>
      <xdr:spPr>
        <a:xfrm>
          <a:off x="2714625" y="13403670"/>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71C651A4-992D-461C-90B3-2D562493CE80}"/>
            </a:ext>
          </a:extLst>
        </xdr:cNvPr>
        <xdr:cNvSpPr/>
      </xdr:nvSpPr>
      <xdr:spPr>
        <a:xfrm>
          <a:off x="1878012" y="1340203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3E13FA13-6230-457E-895A-7A9034F4502D}"/>
            </a:ext>
          </a:extLst>
        </xdr:cNvPr>
        <xdr:cNvSpPr/>
      </xdr:nvSpPr>
      <xdr:spPr>
        <a:xfrm>
          <a:off x="1036637" y="13370876"/>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FDA15D8-941F-4458-9C66-1DC58AF53BE7}"/>
            </a:ext>
          </a:extLst>
        </xdr:cNvPr>
        <xdr:cNvSpPr txBox="1"/>
      </xdr:nvSpPr>
      <xdr:spPr>
        <a:xfrm>
          <a:off x="42306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ADFDF3-C8ED-41F4-BA38-0DE0E6783B47}"/>
            </a:ext>
          </a:extLst>
        </xdr:cNvPr>
        <xdr:cNvSpPr txBox="1"/>
      </xdr:nvSpPr>
      <xdr:spPr>
        <a:xfrm>
          <a:off x="34401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DDF6B8-20A0-4F26-AD90-D3FE36EB56F7}"/>
            </a:ext>
          </a:extLst>
        </xdr:cNvPr>
        <xdr:cNvSpPr txBox="1"/>
      </xdr:nvSpPr>
      <xdr:spPr>
        <a:xfrm>
          <a:off x="25892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44787B-85F7-4F82-BDE8-0E58459A6ABE}"/>
            </a:ext>
          </a:extLst>
        </xdr:cNvPr>
        <xdr:cNvSpPr txBox="1"/>
      </xdr:nvSpPr>
      <xdr:spPr>
        <a:xfrm>
          <a:off x="1743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98D645-7CA0-4720-B34E-26319134E36B}"/>
            </a:ext>
          </a:extLst>
        </xdr:cNvPr>
        <xdr:cNvSpPr txBox="1"/>
      </xdr:nvSpPr>
      <xdr:spPr>
        <a:xfrm>
          <a:off x="906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99968</xdr:rowOff>
    </xdr:from>
    <xdr:to>
      <xdr:col>24</xdr:col>
      <xdr:colOff>114300</xdr:colOff>
      <xdr:row>85</xdr:row>
      <xdr:rowOff>30118</xdr:rowOff>
    </xdr:to>
    <xdr:sp macro="" textlink="">
      <xdr:nvSpPr>
        <xdr:cNvPr id="303" name="楕円 302">
          <a:extLst>
            <a:ext uri="{FF2B5EF4-FFF2-40B4-BE49-F238E27FC236}">
              <a16:creationId xmlns:a16="http://schemas.microsoft.com/office/drawing/2014/main" id="{E5020931-1810-4CEB-A399-E2AD263BF18D}"/>
            </a:ext>
          </a:extLst>
        </xdr:cNvPr>
        <xdr:cNvSpPr/>
      </xdr:nvSpPr>
      <xdr:spPr>
        <a:xfrm>
          <a:off x="4360862" y="13715955"/>
          <a:ext cx="96838"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78395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CBC66E9-5B46-486F-B28E-450A705437C3}"/>
            </a:ext>
          </a:extLst>
        </xdr:cNvPr>
        <xdr:cNvSpPr txBox="1"/>
      </xdr:nvSpPr>
      <xdr:spPr>
        <a:xfrm>
          <a:off x="4449762" y="1368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305" name="楕円 304">
          <a:extLst>
            <a:ext uri="{FF2B5EF4-FFF2-40B4-BE49-F238E27FC236}">
              <a16:creationId xmlns:a16="http://schemas.microsoft.com/office/drawing/2014/main" id="{32A45048-87BF-4188-B51D-1EEC77477AA3}"/>
            </a:ext>
          </a:extLst>
        </xdr:cNvPr>
        <xdr:cNvSpPr/>
      </xdr:nvSpPr>
      <xdr:spPr>
        <a:xfrm>
          <a:off x="3570287" y="1370778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142602</xdr:rowOff>
    </xdr:from>
    <xdr:to>
      <xdr:col>24</xdr:col>
      <xdr:colOff>63500</xdr:colOff>
      <xdr:row>84</xdr:row>
      <xdr:rowOff>150768</xdr:rowOff>
    </xdr:to>
    <xdr:cxnSp macro="">
      <xdr:nvCxnSpPr>
        <xdr:cNvPr id="306" name="直線コネクタ 305">
          <a:extLst>
            <a:ext uri="{FF2B5EF4-FFF2-40B4-BE49-F238E27FC236}">
              <a16:creationId xmlns:a16="http://schemas.microsoft.com/office/drawing/2014/main" id="{FBA0E084-8DAE-4037-9674-1E49563E9FCB}"/>
            </a:ext>
          </a:extLst>
        </xdr:cNvPr>
        <xdr:cNvCxnSpPr/>
      </xdr:nvCxnSpPr>
      <xdr:spPr>
        <a:xfrm>
          <a:off x="3621087" y="13753827"/>
          <a:ext cx="790575"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307" name="楕円 306">
          <a:extLst>
            <a:ext uri="{FF2B5EF4-FFF2-40B4-BE49-F238E27FC236}">
              <a16:creationId xmlns:a16="http://schemas.microsoft.com/office/drawing/2014/main" id="{F11F1EDA-ABD9-4313-B04B-E7994B1138DC}"/>
            </a:ext>
          </a:extLst>
        </xdr:cNvPr>
        <xdr:cNvSpPr/>
      </xdr:nvSpPr>
      <xdr:spPr>
        <a:xfrm>
          <a:off x="2714625" y="13678399"/>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113212</xdr:rowOff>
    </xdr:from>
    <xdr:to>
      <xdr:col>19</xdr:col>
      <xdr:colOff>177800</xdr:colOff>
      <xdr:row>84</xdr:row>
      <xdr:rowOff>142602</xdr:rowOff>
    </xdr:to>
    <xdr:cxnSp macro="">
      <xdr:nvCxnSpPr>
        <xdr:cNvPr id="308" name="直線コネクタ 307">
          <a:extLst>
            <a:ext uri="{FF2B5EF4-FFF2-40B4-BE49-F238E27FC236}">
              <a16:creationId xmlns:a16="http://schemas.microsoft.com/office/drawing/2014/main" id="{3646EDC3-9B47-47DC-B602-7DA192F0CE09}"/>
            </a:ext>
          </a:extLst>
        </xdr:cNvPr>
        <xdr:cNvCxnSpPr/>
      </xdr:nvCxnSpPr>
      <xdr:spPr>
        <a:xfrm>
          <a:off x="2770187" y="13724437"/>
          <a:ext cx="8509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309" name="楕円 308">
          <a:extLst>
            <a:ext uri="{FF2B5EF4-FFF2-40B4-BE49-F238E27FC236}">
              <a16:creationId xmlns:a16="http://schemas.microsoft.com/office/drawing/2014/main" id="{E03AE241-BDC0-4296-961E-B4DAEC17C3DD}"/>
            </a:ext>
          </a:extLst>
        </xdr:cNvPr>
        <xdr:cNvSpPr/>
      </xdr:nvSpPr>
      <xdr:spPr>
        <a:xfrm>
          <a:off x="1878012" y="13647374"/>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82187</xdr:rowOff>
    </xdr:from>
    <xdr:to>
      <xdr:col>15</xdr:col>
      <xdr:colOff>50800</xdr:colOff>
      <xdr:row>84</xdr:row>
      <xdr:rowOff>113212</xdr:rowOff>
    </xdr:to>
    <xdr:cxnSp macro="">
      <xdr:nvCxnSpPr>
        <xdr:cNvPr id="310" name="直線コネクタ 309">
          <a:extLst>
            <a:ext uri="{FF2B5EF4-FFF2-40B4-BE49-F238E27FC236}">
              <a16:creationId xmlns:a16="http://schemas.microsoft.com/office/drawing/2014/main" id="{AC608863-8FA3-48E4-9F15-E2132FFF22B9}"/>
            </a:ext>
          </a:extLst>
        </xdr:cNvPr>
        <xdr:cNvCxnSpPr/>
      </xdr:nvCxnSpPr>
      <xdr:spPr>
        <a:xfrm>
          <a:off x="1924050" y="13698174"/>
          <a:ext cx="846137"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1" name="楕円 310">
          <a:extLst>
            <a:ext uri="{FF2B5EF4-FFF2-40B4-BE49-F238E27FC236}">
              <a16:creationId xmlns:a16="http://schemas.microsoft.com/office/drawing/2014/main" id="{043AA33E-B616-451E-9AEA-25D80755686A}"/>
            </a:ext>
          </a:extLst>
        </xdr:cNvPr>
        <xdr:cNvSpPr/>
      </xdr:nvSpPr>
      <xdr:spPr>
        <a:xfrm>
          <a:off x="1036637" y="136132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82187</xdr:rowOff>
    </xdr:to>
    <xdr:cxnSp macro="">
      <xdr:nvCxnSpPr>
        <xdr:cNvPr id="312" name="直線コネクタ 311">
          <a:extLst>
            <a:ext uri="{FF2B5EF4-FFF2-40B4-BE49-F238E27FC236}">
              <a16:creationId xmlns:a16="http://schemas.microsoft.com/office/drawing/2014/main" id="{BFA987C3-BC7F-4579-9D79-955FBEAD799D}"/>
            </a:ext>
          </a:extLst>
        </xdr:cNvPr>
        <xdr:cNvCxnSpPr/>
      </xdr:nvCxnSpPr>
      <xdr:spPr>
        <a:xfrm>
          <a:off x="1087437" y="13668782"/>
          <a:ext cx="836613"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a:extLst>
            <a:ext uri="{FF2B5EF4-FFF2-40B4-BE49-F238E27FC236}">
              <a16:creationId xmlns:a16="http://schemas.microsoft.com/office/drawing/2014/main" id="{4CB3BEBB-9455-4631-B0FB-4750182E65BB}"/>
            </a:ext>
          </a:extLst>
        </xdr:cNvPr>
        <xdr:cNvSpPr txBox="1"/>
      </xdr:nvSpPr>
      <xdr:spPr>
        <a:xfrm>
          <a:off x="3410594" y="1323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a:extLst>
            <a:ext uri="{FF2B5EF4-FFF2-40B4-BE49-F238E27FC236}">
              <a16:creationId xmlns:a16="http://schemas.microsoft.com/office/drawing/2014/main" id="{2BAF9806-B34B-4CDB-8417-A972766A009B}"/>
            </a:ext>
          </a:extLst>
        </xdr:cNvPr>
        <xdr:cNvSpPr txBox="1"/>
      </xdr:nvSpPr>
      <xdr:spPr>
        <a:xfrm>
          <a:off x="2572394" y="1319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a:extLst>
            <a:ext uri="{FF2B5EF4-FFF2-40B4-BE49-F238E27FC236}">
              <a16:creationId xmlns:a16="http://schemas.microsoft.com/office/drawing/2014/main" id="{C146C36D-2342-4DA1-929F-C8908778F920}"/>
            </a:ext>
          </a:extLst>
        </xdr:cNvPr>
        <xdr:cNvSpPr txBox="1"/>
      </xdr:nvSpPr>
      <xdr:spPr>
        <a:xfrm>
          <a:off x="1735781" y="1319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a:extLst>
            <a:ext uri="{FF2B5EF4-FFF2-40B4-BE49-F238E27FC236}">
              <a16:creationId xmlns:a16="http://schemas.microsoft.com/office/drawing/2014/main" id="{FFB54BC9-6FA6-4F20-AF3D-BD7B1D59C2AA}"/>
            </a:ext>
          </a:extLst>
        </xdr:cNvPr>
        <xdr:cNvSpPr txBox="1"/>
      </xdr:nvSpPr>
      <xdr:spPr>
        <a:xfrm>
          <a:off x="894406" y="1315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317" name="n_1mainValue【福祉施設】&#10;有形固定資産減価償却率">
          <a:extLst>
            <a:ext uri="{FF2B5EF4-FFF2-40B4-BE49-F238E27FC236}">
              <a16:creationId xmlns:a16="http://schemas.microsoft.com/office/drawing/2014/main" id="{BABD0526-726F-420A-9A4B-96A8901D22BE}"/>
            </a:ext>
          </a:extLst>
        </xdr:cNvPr>
        <xdr:cNvSpPr txBox="1"/>
      </xdr:nvSpPr>
      <xdr:spPr>
        <a:xfrm>
          <a:off x="3410594" y="1379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318" name="n_2mainValue【福祉施設】&#10;有形固定資産減価償却率">
          <a:extLst>
            <a:ext uri="{FF2B5EF4-FFF2-40B4-BE49-F238E27FC236}">
              <a16:creationId xmlns:a16="http://schemas.microsoft.com/office/drawing/2014/main" id="{1468085C-FB3B-4CCD-BD0B-12B9E44E6B69}"/>
            </a:ext>
          </a:extLst>
        </xdr:cNvPr>
        <xdr:cNvSpPr txBox="1"/>
      </xdr:nvSpPr>
      <xdr:spPr>
        <a:xfrm>
          <a:off x="2572394" y="1377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19" name="n_3mainValue【福祉施設】&#10;有形固定資産減価償却率">
          <a:extLst>
            <a:ext uri="{FF2B5EF4-FFF2-40B4-BE49-F238E27FC236}">
              <a16:creationId xmlns:a16="http://schemas.microsoft.com/office/drawing/2014/main" id="{07E57563-CC02-418D-BB6B-B89FDEE97379}"/>
            </a:ext>
          </a:extLst>
        </xdr:cNvPr>
        <xdr:cNvSpPr txBox="1"/>
      </xdr:nvSpPr>
      <xdr:spPr>
        <a:xfrm>
          <a:off x="1735781" y="1373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0" name="n_4mainValue【福祉施設】&#10;有形固定資産減価償却率">
          <a:extLst>
            <a:ext uri="{FF2B5EF4-FFF2-40B4-BE49-F238E27FC236}">
              <a16:creationId xmlns:a16="http://schemas.microsoft.com/office/drawing/2014/main" id="{68E5BED0-DC44-4E72-9619-582B9FFE88AA}"/>
            </a:ext>
          </a:extLst>
        </xdr:cNvPr>
        <xdr:cNvSpPr txBox="1"/>
      </xdr:nvSpPr>
      <xdr:spPr>
        <a:xfrm>
          <a:off x="894406" y="137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5DC8F28-C0E5-45A9-A14C-E0316B7A9AAA}"/>
            </a:ext>
          </a:extLst>
        </xdr:cNvPr>
        <xdr:cNvSpPr/>
      </xdr:nvSpPr>
      <xdr:spPr>
        <a:xfrm>
          <a:off x="6284912"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8F53A0A-9CEB-4322-8ADD-350BD8F4E6AC}"/>
            </a:ext>
          </a:extLst>
        </xdr:cNvPr>
        <xdr:cNvSpPr/>
      </xdr:nvSpPr>
      <xdr:spPr>
        <a:xfrm>
          <a:off x="64023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66FE083-BE05-4B8C-848D-6DAF2DB5737E}"/>
            </a:ext>
          </a:extLst>
        </xdr:cNvPr>
        <xdr:cNvSpPr/>
      </xdr:nvSpPr>
      <xdr:spPr>
        <a:xfrm>
          <a:off x="64023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D8D03F8-0CA3-47C8-AB05-469793BA2025}"/>
            </a:ext>
          </a:extLst>
        </xdr:cNvPr>
        <xdr:cNvSpPr/>
      </xdr:nvSpPr>
      <xdr:spPr>
        <a:xfrm>
          <a:off x="73707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17EA4DF-EB64-46D0-BD32-8CC20E49BC76}"/>
            </a:ext>
          </a:extLst>
        </xdr:cNvPr>
        <xdr:cNvSpPr/>
      </xdr:nvSpPr>
      <xdr:spPr>
        <a:xfrm>
          <a:off x="73707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C32379F-902A-431B-A918-0D5275217F8D}"/>
            </a:ext>
          </a:extLst>
        </xdr:cNvPr>
        <xdr:cNvSpPr/>
      </xdr:nvSpPr>
      <xdr:spPr>
        <a:xfrm>
          <a:off x="845661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BD1C34B-68A3-4644-ABAB-6C08A53A2B04}"/>
            </a:ext>
          </a:extLst>
        </xdr:cNvPr>
        <xdr:cNvSpPr/>
      </xdr:nvSpPr>
      <xdr:spPr>
        <a:xfrm>
          <a:off x="845661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9B0A170-E92E-49E5-BA13-4308AD190D0B}"/>
            </a:ext>
          </a:extLst>
        </xdr:cNvPr>
        <xdr:cNvSpPr/>
      </xdr:nvSpPr>
      <xdr:spPr>
        <a:xfrm>
          <a:off x="6284912"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0D2F85D-D289-4369-A73F-29509E644D2A}"/>
            </a:ext>
          </a:extLst>
        </xdr:cNvPr>
        <xdr:cNvSpPr txBox="1"/>
      </xdr:nvSpPr>
      <xdr:spPr>
        <a:xfrm>
          <a:off x="6246812"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CFD8B27A-654C-4720-BA95-31471969C2CE}"/>
            </a:ext>
          </a:extLst>
        </xdr:cNvPr>
        <xdr:cNvCxnSpPr/>
      </xdr:nvCxnSpPr>
      <xdr:spPr>
        <a:xfrm>
          <a:off x="6284912" y="1441132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A53D3E2-ADB1-442D-BAD3-4473A15CF4EA}"/>
            </a:ext>
          </a:extLst>
        </xdr:cNvPr>
        <xdr:cNvCxnSpPr/>
      </xdr:nvCxnSpPr>
      <xdr:spPr>
        <a:xfrm>
          <a:off x="6284912"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6E0CDBCB-BCAC-4D9B-9290-6224F06BCE81}"/>
            </a:ext>
          </a:extLst>
        </xdr:cNvPr>
        <xdr:cNvSpPr txBox="1"/>
      </xdr:nvSpPr>
      <xdr:spPr>
        <a:xfrm>
          <a:off x="5836783" y="1373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1F4DA8E0-C284-431D-ADD2-1140BB863631}"/>
            </a:ext>
          </a:extLst>
        </xdr:cNvPr>
        <xdr:cNvCxnSpPr/>
      </xdr:nvCxnSpPr>
      <xdr:spPr>
        <a:xfrm>
          <a:off x="6284912" y="133254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709B8343-13A2-4F7E-BC93-143285B25A08}"/>
            </a:ext>
          </a:extLst>
        </xdr:cNvPr>
        <xdr:cNvSpPr txBox="1"/>
      </xdr:nvSpPr>
      <xdr:spPr>
        <a:xfrm>
          <a:off x="5836783"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A837731-1724-4D18-A5CF-193115726F04}"/>
            </a:ext>
          </a:extLst>
        </xdr:cNvPr>
        <xdr:cNvCxnSpPr/>
      </xdr:nvCxnSpPr>
      <xdr:spPr>
        <a:xfrm>
          <a:off x="6284912" y="1279207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751EACA-5BB0-4BE7-A814-43B2DFE44FA7}"/>
            </a:ext>
          </a:extLst>
        </xdr:cNvPr>
        <xdr:cNvSpPr txBox="1"/>
      </xdr:nvSpPr>
      <xdr:spPr>
        <a:xfrm>
          <a:off x="5836783" y="12649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0F5D276-642E-4188-AA8D-C1A8ABFCAEC5}"/>
            </a:ext>
          </a:extLst>
        </xdr:cNvPr>
        <xdr:cNvCxnSpPr/>
      </xdr:nvCxnSpPr>
      <xdr:spPr>
        <a:xfrm>
          <a:off x="6284912" y="122491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218134C-AF62-4B23-AF42-7A4997C7E165}"/>
            </a:ext>
          </a:extLst>
        </xdr:cNvPr>
        <xdr:cNvSpPr txBox="1"/>
      </xdr:nvSpPr>
      <xdr:spPr>
        <a:xfrm>
          <a:off x="5836783"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C6A8D7F6-DA0C-4AB3-9E0F-FCD9AE80E673}"/>
            </a:ext>
          </a:extLst>
        </xdr:cNvPr>
        <xdr:cNvSpPr/>
      </xdr:nvSpPr>
      <xdr:spPr>
        <a:xfrm>
          <a:off x="6284912"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745C055-C1E4-41CA-ADC9-B21063C0FB35}"/>
            </a:ext>
          </a:extLst>
        </xdr:cNvPr>
        <xdr:cNvCxnSpPr/>
      </xdr:nvCxnSpPr>
      <xdr:spPr>
        <a:xfrm flipV="1">
          <a:off x="9952990" y="1270635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65E192C0-A654-43A3-BB5D-8551EFEBE64A}"/>
            </a:ext>
          </a:extLst>
        </xdr:cNvPr>
        <xdr:cNvSpPr txBox="1"/>
      </xdr:nvSpPr>
      <xdr:spPr>
        <a:xfrm>
          <a:off x="9991725" y="1385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58AEA30A-012A-4D3F-955D-3A934DDBC787}"/>
            </a:ext>
          </a:extLst>
        </xdr:cNvPr>
        <xdr:cNvCxnSpPr/>
      </xdr:nvCxnSpPr>
      <xdr:spPr>
        <a:xfrm>
          <a:off x="9879012" y="13851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CF0F5447-8F43-427A-B612-632FF71DF58C}"/>
            </a:ext>
          </a:extLst>
        </xdr:cNvPr>
        <xdr:cNvSpPr txBox="1"/>
      </xdr:nvSpPr>
      <xdr:spPr>
        <a:xfrm>
          <a:off x="9991725" y="124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DFDA7CC-A37D-419F-ADF4-AC698BC22A45}"/>
            </a:ext>
          </a:extLst>
        </xdr:cNvPr>
        <xdr:cNvCxnSpPr/>
      </xdr:nvCxnSpPr>
      <xdr:spPr>
        <a:xfrm>
          <a:off x="9879012" y="127063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86321E84-2876-4DFC-80E0-C1E2C36E438B}"/>
            </a:ext>
          </a:extLst>
        </xdr:cNvPr>
        <xdr:cNvSpPr txBox="1"/>
      </xdr:nvSpPr>
      <xdr:spPr>
        <a:xfrm>
          <a:off x="9991725" y="13308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94DB8563-C9F1-4C04-B4F4-60D316254AC3}"/>
            </a:ext>
          </a:extLst>
        </xdr:cNvPr>
        <xdr:cNvSpPr/>
      </xdr:nvSpPr>
      <xdr:spPr>
        <a:xfrm>
          <a:off x="9917112" y="13447076"/>
          <a:ext cx="92075"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82A612B4-1235-47FC-A1FA-AAE26F937E0A}"/>
            </a:ext>
          </a:extLst>
        </xdr:cNvPr>
        <xdr:cNvSpPr/>
      </xdr:nvSpPr>
      <xdr:spPr>
        <a:xfrm>
          <a:off x="9117012" y="1349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E43D4C7-7007-4A92-9E2D-E6EBE9B9A288}"/>
            </a:ext>
          </a:extLst>
        </xdr:cNvPr>
        <xdr:cNvSpPr/>
      </xdr:nvSpPr>
      <xdr:spPr>
        <a:xfrm>
          <a:off x="8275637" y="13505180"/>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8F575B37-185B-4056-B958-9D59BEF6301E}"/>
            </a:ext>
          </a:extLst>
        </xdr:cNvPr>
        <xdr:cNvSpPr/>
      </xdr:nvSpPr>
      <xdr:spPr>
        <a:xfrm>
          <a:off x="7419975" y="13504226"/>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1F21E490-70BF-43C1-9BC6-B21164325B08}"/>
            </a:ext>
          </a:extLst>
        </xdr:cNvPr>
        <xdr:cNvSpPr/>
      </xdr:nvSpPr>
      <xdr:spPr>
        <a:xfrm>
          <a:off x="6583362" y="1349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6EC916E-1A09-494C-B1DE-3D72097F8A41}"/>
            </a:ext>
          </a:extLst>
        </xdr:cNvPr>
        <xdr:cNvSpPr txBox="1"/>
      </xdr:nvSpPr>
      <xdr:spPr>
        <a:xfrm>
          <a:off x="9772650"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62F78BC-82DC-41B4-85D2-16FE2635269A}"/>
            </a:ext>
          </a:extLst>
        </xdr:cNvPr>
        <xdr:cNvSpPr txBox="1"/>
      </xdr:nvSpPr>
      <xdr:spPr>
        <a:xfrm>
          <a:off x="89820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818F772-1C0D-48BA-A56E-BBC2F518084B}"/>
            </a:ext>
          </a:extLst>
        </xdr:cNvPr>
        <xdr:cNvSpPr txBox="1"/>
      </xdr:nvSpPr>
      <xdr:spPr>
        <a:xfrm>
          <a:off x="81454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5578706-F62B-4745-A514-9A4E7CE54893}"/>
            </a:ext>
          </a:extLst>
        </xdr:cNvPr>
        <xdr:cNvSpPr txBox="1"/>
      </xdr:nvSpPr>
      <xdr:spPr>
        <a:xfrm>
          <a:off x="7294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2810DD-5A93-41F8-9239-3C0F59A2C731}"/>
            </a:ext>
          </a:extLst>
        </xdr:cNvPr>
        <xdr:cNvSpPr txBox="1"/>
      </xdr:nvSpPr>
      <xdr:spPr>
        <a:xfrm>
          <a:off x="6448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50164</xdr:rowOff>
    </xdr:from>
    <xdr:to>
      <xdr:col>55</xdr:col>
      <xdr:colOff>50800</xdr:colOff>
      <xdr:row>84</xdr:row>
      <xdr:rowOff>151764</xdr:rowOff>
    </xdr:to>
    <xdr:sp macro="" textlink="">
      <xdr:nvSpPr>
        <xdr:cNvPr id="356" name="楕円 355">
          <a:extLst>
            <a:ext uri="{FF2B5EF4-FFF2-40B4-BE49-F238E27FC236}">
              <a16:creationId xmlns:a16="http://schemas.microsoft.com/office/drawing/2014/main" id="{62FB2125-734D-4F1B-B4CE-EA31C95DB0C9}"/>
            </a:ext>
          </a:extLst>
        </xdr:cNvPr>
        <xdr:cNvSpPr/>
      </xdr:nvSpPr>
      <xdr:spPr>
        <a:xfrm>
          <a:off x="9917112" y="13666151"/>
          <a:ext cx="92075"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28591</xdr:rowOff>
    </xdr:from>
    <xdr:ext cx="469744" cy="259045"/>
    <xdr:sp macro="" textlink="">
      <xdr:nvSpPr>
        <xdr:cNvPr id="357" name="【福祉施設】&#10;一人当たり面積該当値テキスト">
          <a:extLst>
            <a:ext uri="{FF2B5EF4-FFF2-40B4-BE49-F238E27FC236}">
              <a16:creationId xmlns:a16="http://schemas.microsoft.com/office/drawing/2014/main" id="{AF735ABE-0CF5-4BF0-9ED7-DBF5C4D5F12E}"/>
            </a:ext>
          </a:extLst>
        </xdr:cNvPr>
        <xdr:cNvSpPr txBox="1"/>
      </xdr:nvSpPr>
      <xdr:spPr>
        <a:xfrm>
          <a:off x="9991725" y="1363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50164</xdr:rowOff>
    </xdr:from>
    <xdr:to>
      <xdr:col>50</xdr:col>
      <xdr:colOff>165100</xdr:colOff>
      <xdr:row>84</xdr:row>
      <xdr:rowOff>151764</xdr:rowOff>
    </xdr:to>
    <xdr:sp macro="" textlink="">
      <xdr:nvSpPr>
        <xdr:cNvPr id="358" name="楕円 357">
          <a:extLst>
            <a:ext uri="{FF2B5EF4-FFF2-40B4-BE49-F238E27FC236}">
              <a16:creationId xmlns:a16="http://schemas.microsoft.com/office/drawing/2014/main" id="{1080424C-952B-4975-AA6D-C0037CC2EC29}"/>
            </a:ext>
          </a:extLst>
        </xdr:cNvPr>
        <xdr:cNvSpPr/>
      </xdr:nvSpPr>
      <xdr:spPr>
        <a:xfrm>
          <a:off x="9117012" y="1366615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100964</xdr:rowOff>
    </xdr:from>
    <xdr:to>
      <xdr:col>55</xdr:col>
      <xdr:colOff>0</xdr:colOff>
      <xdr:row>84</xdr:row>
      <xdr:rowOff>100964</xdr:rowOff>
    </xdr:to>
    <xdr:cxnSp macro="">
      <xdr:nvCxnSpPr>
        <xdr:cNvPr id="359" name="直線コネクタ 358">
          <a:extLst>
            <a:ext uri="{FF2B5EF4-FFF2-40B4-BE49-F238E27FC236}">
              <a16:creationId xmlns:a16="http://schemas.microsoft.com/office/drawing/2014/main" id="{7969AB61-0C4E-46D9-90C3-F6006E94A3D6}"/>
            </a:ext>
          </a:extLst>
        </xdr:cNvPr>
        <xdr:cNvCxnSpPr/>
      </xdr:nvCxnSpPr>
      <xdr:spPr>
        <a:xfrm>
          <a:off x="9163050" y="137169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50164</xdr:rowOff>
    </xdr:from>
    <xdr:to>
      <xdr:col>46</xdr:col>
      <xdr:colOff>38100</xdr:colOff>
      <xdr:row>84</xdr:row>
      <xdr:rowOff>151764</xdr:rowOff>
    </xdr:to>
    <xdr:sp macro="" textlink="">
      <xdr:nvSpPr>
        <xdr:cNvPr id="360" name="楕円 359">
          <a:extLst>
            <a:ext uri="{FF2B5EF4-FFF2-40B4-BE49-F238E27FC236}">
              <a16:creationId xmlns:a16="http://schemas.microsoft.com/office/drawing/2014/main" id="{22F9B70C-7EFE-47A2-8DF8-5494E63DDCBB}"/>
            </a:ext>
          </a:extLst>
        </xdr:cNvPr>
        <xdr:cNvSpPr/>
      </xdr:nvSpPr>
      <xdr:spPr>
        <a:xfrm>
          <a:off x="8275637" y="1366615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100964</xdr:rowOff>
    </xdr:from>
    <xdr:to>
      <xdr:col>50</xdr:col>
      <xdr:colOff>114300</xdr:colOff>
      <xdr:row>84</xdr:row>
      <xdr:rowOff>100964</xdr:rowOff>
    </xdr:to>
    <xdr:cxnSp macro="">
      <xdr:nvCxnSpPr>
        <xdr:cNvPr id="361" name="直線コネクタ 360">
          <a:extLst>
            <a:ext uri="{FF2B5EF4-FFF2-40B4-BE49-F238E27FC236}">
              <a16:creationId xmlns:a16="http://schemas.microsoft.com/office/drawing/2014/main" id="{22A0A8AA-76F8-4A6D-874E-370B497E611E}"/>
            </a:ext>
          </a:extLst>
        </xdr:cNvPr>
        <xdr:cNvCxnSpPr/>
      </xdr:nvCxnSpPr>
      <xdr:spPr>
        <a:xfrm>
          <a:off x="8326437" y="1371695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62" name="楕円 361">
          <a:extLst>
            <a:ext uri="{FF2B5EF4-FFF2-40B4-BE49-F238E27FC236}">
              <a16:creationId xmlns:a16="http://schemas.microsoft.com/office/drawing/2014/main" id="{6CADC289-B451-47F5-ACCB-4C3D18CC4275}"/>
            </a:ext>
          </a:extLst>
        </xdr:cNvPr>
        <xdr:cNvSpPr/>
      </xdr:nvSpPr>
      <xdr:spPr>
        <a:xfrm>
          <a:off x="7419975" y="13666151"/>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100964</xdr:rowOff>
    </xdr:from>
    <xdr:to>
      <xdr:col>45</xdr:col>
      <xdr:colOff>177800</xdr:colOff>
      <xdr:row>84</xdr:row>
      <xdr:rowOff>100964</xdr:rowOff>
    </xdr:to>
    <xdr:cxnSp macro="">
      <xdr:nvCxnSpPr>
        <xdr:cNvPr id="363" name="直線コネクタ 362">
          <a:extLst>
            <a:ext uri="{FF2B5EF4-FFF2-40B4-BE49-F238E27FC236}">
              <a16:creationId xmlns:a16="http://schemas.microsoft.com/office/drawing/2014/main" id="{4FE03335-A99B-4D07-B7F8-A0E9D7FDCBC4}"/>
            </a:ext>
          </a:extLst>
        </xdr:cNvPr>
        <xdr:cNvCxnSpPr/>
      </xdr:nvCxnSpPr>
      <xdr:spPr>
        <a:xfrm>
          <a:off x="7475537" y="1371695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50164</xdr:rowOff>
    </xdr:from>
    <xdr:to>
      <xdr:col>36</xdr:col>
      <xdr:colOff>165100</xdr:colOff>
      <xdr:row>84</xdr:row>
      <xdr:rowOff>151764</xdr:rowOff>
    </xdr:to>
    <xdr:sp macro="" textlink="">
      <xdr:nvSpPr>
        <xdr:cNvPr id="364" name="楕円 363">
          <a:extLst>
            <a:ext uri="{FF2B5EF4-FFF2-40B4-BE49-F238E27FC236}">
              <a16:creationId xmlns:a16="http://schemas.microsoft.com/office/drawing/2014/main" id="{F779EC0F-D749-4EEE-8C3C-4899B5E7B5F3}"/>
            </a:ext>
          </a:extLst>
        </xdr:cNvPr>
        <xdr:cNvSpPr/>
      </xdr:nvSpPr>
      <xdr:spPr>
        <a:xfrm>
          <a:off x="6583362" y="1366615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100964</xdr:rowOff>
    </xdr:to>
    <xdr:cxnSp macro="">
      <xdr:nvCxnSpPr>
        <xdr:cNvPr id="365" name="直線コネクタ 364">
          <a:extLst>
            <a:ext uri="{FF2B5EF4-FFF2-40B4-BE49-F238E27FC236}">
              <a16:creationId xmlns:a16="http://schemas.microsoft.com/office/drawing/2014/main" id="{2A5A0A24-AE90-4603-8D76-E134C4AAEE3F}"/>
            </a:ext>
          </a:extLst>
        </xdr:cNvPr>
        <xdr:cNvCxnSpPr/>
      </xdr:nvCxnSpPr>
      <xdr:spPr>
        <a:xfrm>
          <a:off x="6629400" y="1371695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a:extLst>
            <a:ext uri="{FF2B5EF4-FFF2-40B4-BE49-F238E27FC236}">
              <a16:creationId xmlns:a16="http://schemas.microsoft.com/office/drawing/2014/main" id="{80740353-1B22-4DB7-9C34-DA3DA246CA64}"/>
            </a:ext>
          </a:extLst>
        </xdr:cNvPr>
        <xdr:cNvSpPr txBox="1"/>
      </xdr:nvSpPr>
      <xdr:spPr>
        <a:xfrm>
          <a:off x="8925002"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a:extLst>
            <a:ext uri="{FF2B5EF4-FFF2-40B4-BE49-F238E27FC236}">
              <a16:creationId xmlns:a16="http://schemas.microsoft.com/office/drawing/2014/main" id="{94F7F4C5-CEDC-4C91-8059-1414C9BD1C6F}"/>
            </a:ext>
          </a:extLst>
        </xdr:cNvPr>
        <xdr:cNvSpPr txBox="1"/>
      </xdr:nvSpPr>
      <xdr:spPr>
        <a:xfrm>
          <a:off x="8096327" y="1329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a:extLst>
            <a:ext uri="{FF2B5EF4-FFF2-40B4-BE49-F238E27FC236}">
              <a16:creationId xmlns:a16="http://schemas.microsoft.com/office/drawing/2014/main" id="{DBA711AE-8711-4637-B625-5E804A0EC1FC}"/>
            </a:ext>
          </a:extLst>
        </xdr:cNvPr>
        <xdr:cNvSpPr txBox="1"/>
      </xdr:nvSpPr>
      <xdr:spPr>
        <a:xfrm>
          <a:off x="7250189" y="1328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7A0FCB20-0273-4E0B-9A4F-8E05611886A3}"/>
            </a:ext>
          </a:extLst>
        </xdr:cNvPr>
        <xdr:cNvSpPr txBox="1"/>
      </xdr:nvSpPr>
      <xdr:spPr>
        <a:xfrm>
          <a:off x="6408814"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142891</xdr:rowOff>
    </xdr:from>
    <xdr:ext cx="469744" cy="259045"/>
    <xdr:sp macro="" textlink="">
      <xdr:nvSpPr>
        <xdr:cNvPr id="370" name="n_1mainValue【福祉施設】&#10;一人当たり面積">
          <a:extLst>
            <a:ext uri="{FF2B5EF4-FFF2-40B4-BE49-F238E27FC236}">
              <a16:creationId xmlns:a16="http://schemas.microsoft.com/office/drawing/2014/main" id="{DF9FFEBA-AD07-4716-9918-0DAE22D87DC0}"/>
            </a:ext>
          </a:extLst>
        </xdr:cNvPr>
        <xdr:cNvSpPr txBox="1"/>
      </xdr:nvSpPr>
      <xdr:spPr>
        <a:xfrm>
          <a:off x="8925002"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142891</xdr:rowOff>
    </xdr:from>
    <xdr:ext cx="469744" cy="259045"/>
    <xdr:sp macro="" textlink="">
      <xdr:nvSpPr>
        <xdr:cNvPr id="371" name="n_2mainValue【福祉施設】&#10;一人当たり面積">
          <a:extLst>
            <a:ext uri="{FF2B5EF4-FFF2-40B4-BE49-F238E27FC236}">
              <a16:creationId xmlns:a16="http://schemas.microsoft.com/office/drawing/2014/main" id="{5802DF36-D4FD-4DEC-828B-B99D1CD8EF1C}"/>
            </a:ext>
          </a:extLst>
        </xdr:cNvPr>
        <xdr:cNvSpPr txBox="1"/>
      </xdr:nvSpPr>
      <xdr:spPr>
        <a:xfrm>
          <a:off x="8096327"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72" name="n_3mainValue【福祉施設】&#10;一人当たり面積">
          <a:extLst>
            <a:ext uri="{FF2B5EF4-FFF2-40B4-BE49-F238E27FC236}">
              <a16:creationId xmlns:a16="http://schemas.microsoft.com/office/drawing/2014/main" id="{E3EEB96E-A91C-479D-BE45-517ECB55378D}"/>
            </a:ext>
          </a:extLst>
        </xdr:cNvPr>
        <xdr:cNvSpPr txBox="1"/>
      </xdr:nvSpPr>
      <xdr:spPr>
        <a:xfrm>
          <a:off x="7250189"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142891</xdr:rowOff>
    </xdr:from>
    <xdr:ext cx="469744" cy="259045"/>
    <xdr:sp macro="" textlink="">
      <xdr:nvSpPr>
        <xdr:cNvPr id="373" name="n_4mainValue【福祉施設】&#10;一人当たり面積">
          <a:extLst>
            <a:ext uri="{FF2B5EF4-FFF2-40B4-BE49-F238E27FC236}">
              <a16:creationId xmlns:a16="http://schemas.microsoft.com/office/drawing/2014/main" id="{6CEF3478-BE2D-4B22-A2B8-A1837F1F988A}"/>
            </a:ext>
          </a:extLst>
        </xdr:cNvPr>
        <xdr:cNvSpPr txBox="1"/>
      </xdr:nvSpPr>
      <xdr:spPr>
        <a:xfrm>
          <a:off x="6408814" y="137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C4EDC0F-FE67-4F44-BA48-76F87AEA8E53}"/>
            </a:ext>
          </a:extLst>
        </xdr:cNvPr>
        <xdr:cNvSpPr/>
      </xdr:nvSpPr>
      <xdr:spPr>
        <a:xfrm>
          <a:off x="7239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04288AD-BE68-4D53-AA9C-99F6E39A367D}"/>
            </a:ext>
          </a:extLst>
        </xdr:cNvPr>
        <xdr:cNvSpPr/>
      </xdr:nvSpPr>
      <xdr:spPr>
        <a:xfrm>
          <a:off x="8556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B299D1E-E41C-430E-9884-9CB6A508C07D}"/>
            </a:ext>
          </a:extLst>
        </xdr:cNvPr>
        <xdr:cNvSpPr/>
      </xdr:nvSpPr>
      <xdr:spPr>
        <a:xfrm>
          <a:off x="8556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73CA68E-4C6B-4032-BD5A-98B6795E1B72}"/>
            </a:ext>
          </a:extLst>
        </xdr:cNvPr>
        <xdr:cNvSpPr/>
      </xdr:nvSpPr>
      <xdr:spPr>
        <a:xfrm>
          <a:off x="18097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24654CD-82D0-49F0-96DB-A61F8526503E}"/>
            </a:ext>
          </a:extLst>
        </xdr:cNvPr>
        <xdr:cNvSpPr/>
      </xdr:nvSpPr>
      <xdr:spPr>
        <a:xfrm>
          <a:off x="18097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9AFF9C3F-5424-419F-90EF-6BEE22764D55}"/>
            </a:ext>
          </a:extLst>
        </xdr:cNvPr>
        <xdr:cNvSpPr/>
      </xdr:nvSpPr>
      <xdr:spPr>
        <a:xfrm>
          <a:off x="28956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3B5989C-A971-4711-AB81-7DABF32EE618}"/>
            </a:ext>
          </a:extLst>
        </xdr:cNvPr>
        <xdr:cNvSpPr/>
      </xdr:nvSpPr>
      <xdr:spPr>
        <a:xfrm>
          <a:off x="28956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492D654-0E39-405F-815F-00FF479F2F57}"/>
            </a:ext>
          </a:extLst>
        </xdr:cNvPr>
        <xdr:cNvSpPr/>
      </xdr:nvSpPr>
      <xdr:spPr>
        <a:xfrm>
          <a:off x="723900" y="1590675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8485D3FE-D133-4B74-8913-5C48E32F90D0}"/>
            </a:ext>
          </a:extLst>
        </xdr:cNvPr>
        <xdr:cNvSpPr/>
      </xdr:nvSpPr>
      <xdr:spPr>
        <a:xfrm>
          <a:off x="6284912"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4899306-2660-4A26-BCD7-8D412ACBE989}"/>
            </a:ext>
          </a:extLst>
        </xdr:cNvPr>
        <xdr:cNvSpPr/>
      </xdr:nvSpPr>
      <xdr:spPr>
        <a:xfrm>
          <a:off x="64023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4FB92460-08FB-4B4A-B027-B491A65188F3}"/>
            </a:ext>
          </a:extLst>
        </xdr:cNvPr>
        <xdr:cNvSpPr/>
      </xdr:nvSpPr>
      <xdr:spPr>
        <a:xfrm>
          <a:off x="64023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6D2709AF-D04C-4112-B750-AEE9561FEFC6}"/>
            </a:ext>
          </a:extLst>
        </xdr:cNvPr>
        <xdr:cNvSpPr/>
      </xdr:nvSpPr>
      <xdr:spPr>
        <a:xfrm>
          <a:off x="73707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29251D8F-3E1A-46CB-B6DB-EA699517D6B6}"/>
            </a:ext>
          </a:extLst>
        </xdr:cNvPr>
        <xdr:cNvSpPr/>
      </xdr:nvSpPr>
      <xdr:spPr>
        <a:xfrm>
          <a:off x="73707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9BB0B10F-0F87-4270-A2C6-00D0A1C7DB82}"/>
            </a:ext>
          </a:extLst>
        </xdr:cNvPr>
        <xdr:cNvSpPr/>
      </xdr:nvSpPr>
      <xdr:spPr>
        <a:xfrm>
          <a:off x="845661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D0A686B-6104-434D-B870-1CD01BBDAE9D}"/>
            </a:ext>
          </a:extLst>
        </xdr:cNvPr>
        <xdr:cNvSpPr/>
      </xdr:nvSpPr>
      <xdr:spPr>
        <a:xfrm>
          <a:off x="845661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C9A8BFE5-184D-4978-A591-162EE5F2A76F}"/>
            </a:ext>
          </a:extLst>
        </xdr:cNvPr>
        <xdr:cNvSpPr/>
      </xdr:nvSpPr>
      <xdr:spPr>
        <a:xfrm>
          <a:off x="6284912" y="1590675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EA195E02-9CB3-43FA-8CC4-FA6CEA844DF0}"/>
            </a:ext>
          </a:extLst>
        </xdr:cNvPr>
        <xdr:cNvSpPr/>
      </xdr:nvSpPr>
      <xdr:spPr>
        <a:xfrm>
          <a:off x="11831637" y="39719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1EF9154D-8ACE-4A8A-9582-8A03D2CF4525}"/>
            </a:ext>
          </a:extLst>
        </xdr:cNvPr>
        <xdr:cNvSpPr/>
      </xdr:nvSpPr>
      <xdr:spPr>
        <a:xfrm>
          <a:off x="119443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2E476C36-C140-4E06-97D3-E191B1850D48}"/>
            </a:ext>
          </a:extLst>
        </xdr:cNvPr>
        <xdr:cNvSpPr/>
      </xdr:nvSpPr>
      <xdr:spPr>
        <a:xfrm>
          <a:off x="119443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CEA7300B-879D-4BA8-867B-A9F1C5BE1C77}"/>
            </a:ext>
          </a:extLst>
        </xdr:cNvPr>
        <xdr:cNvSpPr/>
      </xdr:nvSpPr>
      <xdr:spPr>
        <a:xfrm>
          <a:off x="1291748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C0F8338-48DE-4D23-960F-43194CF4F94F}"/>
            </a:ext>
          </a:extLst>
        </xdr:cNvPr>
        <xdr:cNvSpPr/>
      </xdr:nvSpPr>
      <xdr:spPr>
        <a:xfrm>
          <a:off x="1291748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A681410D-5ACA-4769-B9F3-C098ADF8AC2E}"/>
            </a:ext>
          </a:extLst>
        </xdr:cNvPr>
        <xdr:cNvSpPr/>
      </xdr:nvSpPr>
      <xdr:spPr>
        <a:xfrm>
          <a:off x="14003337"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4CC1651-2BA3-4546-9693-652E39685275}"/>
            </a:ext>
          </a:extLst>
        </xdr:cNvPr>
        <xdr:cNvSpPr/>
      </xdr:nvSpPr>
      <xdr:spPr>
        <a:xfrm>
          <a:off x="14003337"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F3E08018-6791-4D27-AFE7-8C77A61782DA}"/>
            </a:ext>
          </a:extLst>
        </xdr:cNvPr>
        <xdr:cNvSpPr/>
      </xdr:nvSpPr>
      <xdr:spPr>
        <a:xfrm>
          <a:off x="11831637" y="50482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AF01D40-A13A-4987-8F61-1D34A2B8CB3F}"/>
            </a:ext>
          </a:extLst>
        </xdr:cNvPr>
        <xdr:cNvSpPr txBox="1"/>
      </xdr:nvSpPr>
      <xdr:spPr>
        <a:xfrm>
          <a:off x="11793537"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DFED5238-DA5D-4AE9-B0F3-7F59FBB2E672}"/>
            </a:ext>
          </a:extLst>
        </xdr:cNvPr>
        <xdr:cNvCxnSpPr/>
      </xdr:nvCxnSpPr>
      <xdr:spPr>
        <a:xfrm>
          <a:off x="11831637"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F2CAAB0B-2584-4CF6-8798-5D7DC25B9316}"/>
            </a:ext>
          </a:extLst>
        </xdr:cNvPr>
        <xdr:cNvSpPr txBox="1"/>
      </xdr:nvSpPr>
      <xdr:spPr>
        <a:xfrm>
          <a:off x="11393033"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5191F26E-301D-44A1-9C85-8A1EE086550C}"/>
            </a:ext>
          </a:extLst>
        </xdr:cNvPr>
        <xdr:cNvCxnSpPr/>
      </xdr:nvCxnSpPr>
      <xdr:spPr>
        <a:xfrm>
          <a:off x="11831637" y="69076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9429D3F9-1F32-49B8-B4A3-6F84A729AFF9}"/>
            </a:ext>
          </a:extLst>
        </xdr:cNvPr>
        <xdr:cNvSpPr txBox="1"/>
      </xdr:nvSpPr>
      <xdr:spPr>
        <a:xfrm>
          <a:off x="11393033"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2D591D4B-FAA2-4B02-93B7-8ADC1801D596}"/>
            </a:ext>
          </a:extLst>
        </xdr:cNvPr>
        <xdr:cNvCxnSpPr/>
      </xdr:nvCxnSpPr>
      <xdr:spPr>
        <a:xfrm>
          <a:off x="11831637" y="660014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EACEFFEE-7FB3-40CF-A23A-EBEDBD83D9F7}"/>
            </a:ext>
          </a:extLst>
        </xdr:cNvPr>
        <xdr:cNvSpPr txBox="1"/>
      </xdr:nvSpPr>
      <xdr:spPr>
        <a:xfrm>
          <a:off x="11447628" y="64674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1C86F232-0D1B-4CF1-83CB-C780F5AA10BA}"/>
            </a:ext>
          </a:extLst>
        </xdr:cNvPr>
        <xdr:cNvCxnSpPr/>
      </xdr:nvCxnSpPr>
      <xdr:spPr>
        <a:xfrm>
          <a:off x="11831637" y="628786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E53C24D0-2791-446D-ABF8-E682E9FC53FB}"/>
            </a:ext>
          </a:extLst>
        </xdr:cNvPr>
        <xdr:cNvSpPr txBox="1"/>
      </xdr:nvSpPr>
      <xdr:spPr>
        <a:xfrm>
          <a:off x="11447628"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D3FD4D76-246E-402A-B29F-46BD0B61FB7F}"/>
            </a:ext>
          </a:extLst>
        </xdr:cNvPr>
        <xdr:cNvCxnSpPr/>
      </xdr:nvCxnSpPr>
      <xdr:spPr>
        <a:xfrm>
          <a:off x="11831637" y="598033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3F4B599D-A9E4-4EF4-95B3-05D99C4E2E51}"/>
            </a:ext>
          </a:extLst>
        </xdr:cNvPr>
        <xdr:cNvSpPr txBox="1"/>
      </xdr:nvSpPr>
      <xdr:spPr>
        <a:xfrm>
          <a:off x="11447628"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C022E113-D170-4E9B-8642-5A4A8936B463}"/>
            </a:ext>
          </a:extLst>
        </xdr:cNvPr>
        <xdr:cNvCxnSpPr/>
      </xdr:nvCxnSpPr>
      <xdr:spPr>
        <a:xfrm>
          <a:off x="11831637" y="567758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EF211E23-89B4-44E5-971E-77B56B9CBBC2}"/>
            </a:ext>
          </a:extLst>
        </xdr:cNvPr>
        <xdr:cNvSpPr txBox="1"/>
      </xdr:nvSpPr>
      <xdr:spPr>
        <a:xfrm>
          <a:off x="11447628" y="55353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DEEF9D2-A431-4B23-93A1-84D05A9D3FEA}"/>
            </a:ext>
          </a:extLst>
        </xdr:cNvPr>
        <xdr:cNvCxnSpPr/>
      </xdr:nvCxnSpPr>
      <xdr:spPr>
        <a:xfrm>
          <a:off x="11831637" y="536053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9F236EF4-9957-4229-A91D-8BD754AB821A}"/>
            </a:ext>
          </a:extLst>
        </xdr:cNvPr>
        <xdr:cNvSpPr txBox="1"/>
      </xdr:nvSpPr>
      <xdr:spPr>
        <a:xfrm>
          <a:off x="11506986" y="522783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AEA26C4-BB78-45E7-95E2-9545A99C42A3}"/>
            </a:ext>
          </a:extLst>
        </xdr:cNvPr>
        <xdr:cNvCxnSpPr/>
      </xdr:nvCxnSpPr>
      <xdr:spPr>
        <a:xfrm>
          <a:off x="11831637"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8B561F04-5E96-435D-8A1C-F4DB4A18FD51}"/>
            </a:ext>
          </a:extLst>
        </xdr:cNvPr>
        <xdr:cNvSpPr/>
      </xdr:nvSpPr>
      <xdr:spPr>
        <a:xfrm>
          <a:off x="11831637" y="50482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5" name="直線コネクタ 414">
          <a:extLst>
            <a:ext uri="{FF2B5EF4-FFF2-40B4-BE49-F238E27FC236}">
              <a16:creationId xmlns:a16="http://schemas.microsoft.com/office/drawing/2014/main" id="{84ACE93C-27BE-4EE0-8BDA-817FCFF75246}"/>
            </a:ext>
          </a:extLst>
        </xdr:cNvPr>
        <xdr:cNvCxnSpPr/>
      </xdr:nvCxnSpPr>
      <xdr:spPr>
        <a:xfrm flipV="1">
          <a:off x="15514001" y="5563280"/>
          <a:ext cx="0" cy="126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D022032D-322E-499B-BBBB-5DDA5127F476}"/>
            </a:ext>
          </a:extLst>
        </xdr:cNvPr>
        <xdr:cNvSpPr txBox="1"/>
      </xdr:nvSpPr>
      <xdr:spPr>
        <a:xfrm>
          <a:off x="15552737" y="683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7" name="直線コネクタ 416">
          <a:extLst>
            <a:ext uri="{FF2B5EF4-FFF2-40B4-BE49-F238E27FC236}">
              <a16:creationId xmlns:a16="http://schemas.microsoft.com/office/drawing/2014/main" id="{DC2C0D9E-6074-47B8-80B1-27A862F8A0DF}"/>
            </a:ext>
          </a:extLst>
        </xdr:cNvPr>
        <xdr:cNvCxnSpPr/>
      </xdr:nvCxnSpPr>
      <xdr:spPr>
        <a:xfrm>
          <a:off x="15420975" y="682765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51AFFD5-DC8D-4133-8846-7A9E5C2A2B4C}"/>
            </a:ext>
          </a:extLst>
        </xdr:cNvPr>
        <xdr:cNvSpPr txBox="1"/>
      </xdr:nvSpPr>
      <xdr:spPr>
        <a:xfrm>
          <a:off x="15552737" y="535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19" name="直線コネクタ 418">
          <a:extLst>
            <a:ext uri="{FF2B5EF4-FFF2-40B4-BE49-F238E27FC236}">
              <a16:creationId xmlns:a16="http://schemas.microsoft.com/office/drawing/2014/main" id="{15B85CD1-69D4-46C2-9F2C-78E3128E65C9}"/>
            </a:ext>
          </a:extLst>
        </xdr:cNvPr>
        <xdr:cNvCxnSpPr/>
      </xdr:nvCxnSpPr>
      <xdr:spPr>
        <a:xfrm>
          <a:off x="15420975" y="556328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BAB5ED1E-8EE9-46B8-90B0-D142103B2433}"/>
            </a:ext>
          </a:extLst>
        </xdr:cNvPr>
        <xdr:cNvSpPr txBox="1"/>
      </xdr:nvSpPr>
      <xdr:spPr>
        <a:xfrm>
          <a:off x="15552737" y="626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1" name="フローチャート: 判断 420">
          <a:extLst>
            <a:ext uri="{FF2B5EF4-FFF2-40B4-BE49-F238E27FC236}">
              <a16:creationId xmlns:a16="http://schemas.microsoft.com/office/drawing/2014/main" id="{14506030-1DEE-4D46-85A9-5A8B812F0518}"/>
            </a:ext>
          </a:extLst>
        </xdr:cNvPr>
        <xdr:cNvSpPr/>
      </xdr:nvSpPr>
      <xdr:spPr>
        <a:xfrm>
          <a:off x="15459075" y="628441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2" name="フローチャート: 判断 421">
          <a:extLst>
            <a:ext uri="{FF2B5EF4-FFF2-40B4-BE49-F238E27FC236}">
              <a16:creationId xmlns:a16="http://schemas.microsoft.com/office/drawing/2014/main" id="{459F449B-4DB7-48CC-A967-DCD51BE306FE}"/>
            </a:ext>
          </a:extLst>
        </xdr:cNvPr>
        <xdr:cNvSpPr/>
      </xdr:nvSpPr>
      <xdr:spPr>
        <a:xfrm>
          <a:off x="14658975" y="6258288"/>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3" name="フローチャート: 判断 422">
          <a:extLst>
            <a:ext uri="{FF2B5EF4-FFF2-40B4-BE49-F238E27FC236}">
              <a16:creationId xmlns:a16="http://schemas.microsoft.com/office/drawing/2014/main" id="{410D5AC7-9C1E-481B-8414-269D892FCB29}"/>
            </a:ext>
          </a:extLst>
        </xdr:cNvPr>
        <xdr:cNvSpPr/>
      </xdr:nvSpPr>
      <xdr:spPr>
        <a:xfrm>
          <a:off x="13822362" y="62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4" name="フローチャート: 判断 423">
          <a:extLst>
            <a:ext uri="{FF2B5EF4-FFF2-40B4-BE49-F238E27FC236}">
              <a16:creationId xmlns:a16="http://schemas.microsoft.com/office/drawing/2014/main" id="{1E64FE7E-59AD-4961-AEB2-145F0769E33B}"/>
            </a:ext>
          </a:extLst>
        </xdr:cNvPr>
        <xdr:cNvSpPr/>
      </xdr:nvSpPr>
      <xdr:spPr>
        <a:xfrm>
          <a:off x="12980987" y="6201138"/>
          <a:ext cx="87313"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5" name="フローチャート: 判断 424">
          <a:extLst>
            <a:ext uri="{FF2B5EF4-FFF2-40B4-BE49-F238E27FC236}">
              <a16:creationId xmlns:a16="http://schemas.microsoft.com/office/drawing/2014/main" id="{A134C1F5-728D-4775-B191-51A2700277DE}"/>
            </a:ext>
          </a:extLst>
        </xdr:cNvPr>
        <xdr:cNvSpPr/>
      </xdr:nvSpPr>
      <xdr:spPr>
        <a:xfrm>
          <a:off x="12125325" y="622712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4B282D4-8569-4C84-BA8E-CA97C200282D}"/>
            </a:ext>
          </a:extLst>
        </xdr:cNvPr>
        <xdr:cNvSpPr txBox="1"/>
      </xdr:nvSpPr>
      <xdr:spPr>
        <a:xfrm>
          <a:off x="153336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A9A1B2B-92D8-414C-B4D9-C718DB21844C}"/>
            </a:ext>
          </a:extLst>
        </xdr:cNvPr>
        <xdr:cNvSpPr txBox="1"/>
      </xdr:nvSpPr>
      <xdr:spPr>
        <a:xfrm>
          <a:off x="145335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37910F1-82AE-4B94-9070-A2242460B330}"/>
            </a:ext>
          </a:extLst>
        </xdr:cNvPr>
        <xdr:cNvSpPr txBox="1"/>
      </xdr:nvSpPr>
      <xdr:spPr>
        <a:xfrm>
          <a:off x="1368742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B200C35-51A6-409F-A6D1-857238978821}"/>
            </a:ext>
          </a:extLst>
        </xdr:cNvPr>
        <xdr:cNvSpPr txBox="1"/>
      </xdr:nvSpPr>
      <xdr:spPr>
        <a:xfrm>
          <a:off x="12850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F1156D3-B593-41F8-84D8-AF9F4B8963AA}"/>
            </a:ext>
          </a:extLst>
        </xdr:cNvPr>
        <xdr:cNvSpPr txBox="1"/>
      </xdr:nvSpPr>
      <xdr:spPr>
        <a:xfrm>
          <a:off x="11999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431" name="楕円 430">
          <a:extLst>
            <a:ext uri="{FF2B5EF4-FFF2-40B4-BE49-F238E27FC236}">
              <a16:creationId xmlns:a16="http://schemas.microsoft.com/office/drawing/2014/main" id="{42C7CDA6-A998-4998-A894-549A54849428}"/>
            </a:ext>
          </a:extLst>
        </xdr:cNvPr>
        <xdr:cNvSpPr/>
      </xdr:nvSpPr>
      <xdr:spPr>
        <a:xfrm>
          <a:off x="15459075" y="6236924"/>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A5BA888F-8BF1-45CD-B2CF-8441B78435E6}"/>
            </a:ext>
          </a:extLst>
        </xdr:cNvPr>
        <xdr:cNvSpPr txBox="1"/>
      </xdr:nvSpPr>
      <xdr:spPr>
        <a:xfrm>
          <a:off x="15552737" y="609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33" name="楕円 432">
          <a:extLst>
            <a:ext uri="{FF2B5EF4-FFF2-40B4-BE49-F238E27FC236}">
              <a16:creationId xmlns:a16="http://schemas.microsoft.com/office/drawing/2014/main" id="{60FC756F-01B5-409B-BCD5-B8C8BB892605}"/>
            </a:ext>
          </a:extLst>
        </xdr:cNvPr>
        <xdr:cNvSpPr/>
      </xdr:nvSpPr>
      <xdr:spPr>
        <a:xfrm>
          <a:off x="14658975" y="6189708"/>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120287</xdr:rowOff>
    </xdr:to>
    <xdr:cxnSp macro="">
      <xdr:nvCxnSpPr>
        <xdr:cNvPr id="434" name="直線コネクタ 433">
          <a:extLst>
            <a:ext uri="{FF2B5EF4-FFF2-40B4-BE49-F238E27FC236}">
              <a16:creationId xmlns:a16="http://schemas.microsoft.com/office/drawing/2014/main" id="{82E08D6A-BBF3-4F3A-B9E7-BEBF3A961913}"/>
            </a:ext>
          </a:extLst>
        </xdr:cNvPr>
        <xdr:cNvCxnSpPr/>
      </xdr:nvCxnSpPr>
      <xdr:spPr>
        <a:xfrm>
          <a:off x="14714537" y="6240508"/>
          <a:ext cx="8001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35" name="楕円 434">
          <a:extLst>
            <a:ext uri="{FF2B5EF4-FFF2-40B4-BE49-F238E27FC236}">
              <a16:creationId xmlns:a16="http://schemas.microsoft.com/office/drawing/2014/main" id="{86274566-C355-4E09-B0C0-5B1479AAF918}"/>
            </a:ext>
          </a:extLst>
        </xdr:cNvPr>
        <xdr:cNvSpPr/>
      </xdr:nvSpPr>
      <xdr:spPr>
        <a:xfrm>
          <a:off x="13822362" y="6155146"/>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77833</xdr:rowOff>
    </xdr:to>
    <xdr:cxnSp macro="">
      <xdr:nvCxnSpPr>
        <xdr:cNvPr id="436" name="直線コネクタ 435">
          <a:extLst>
            <a:ext uri="{FF2B5EF4-FFF2-40B4-BE49-F238E27FC236}">
              <a16:creationId xmlns:a16="http://schemas.microsoft.com/office/drawing/2014/main" id="{2DD46EB0-CD28-4FE8-87B6-065467BAB636}"/>
            </a:ext>
          </a:extLst>
        </xdr:cNvPr>
        <xdr:cNvCxnSpPr/>
      </xdr:nvCxnSpPr>
      <xdr:spPr>
        <a:xfrm>
          <a:off x="13868400" y="6201183"/>
          <a:ext cx="846137"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7" name="楕円 436">
          <a:extLst>
            <a:ext uri="{FF2B5EF4-FFF2-40B4-BE49-F238E27FC236}">
              <a16:creationId xmlns:a16="http://schemas.microsoft.com/office/drawing/2014/main" id="{BB2828D3-D5E7-4A9F-9E86-67117FF7FF4D}"/>
            </a:ext>
          </a:extLst>
        </xdr:cNvPr>
        <xdr:cNvSpPr/>
      </xdr:nvSpPr>
      <xdr:spPr>
        <a:xfrm>
          <a:off x="12980987" y="6114188"/>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33746</xdr:rowOff>
    </xdr:to>
    <xdr:cxnSp macro="">
      <xdr:nvCxnSpPr>
        <xdr:cNvPr id="438" name="直線コネクタ 437">
          <a:extLst>
            <a:ext uri="{FF2B5EF4-FFF2-40B4-BE49-F238E27FC236}">
              <a16:creationId xmlns:a16="http://schemas.microsoft.com/office/drawing/2014/main" id="{C702F6AB-C531-4653-88AC-292E63F87FFD}"/>
            </a:ext>
          </a:extLst>
        </xdr:cNvPr>
        <xdr:cNvCxnSpPr/>
      </xdr:nvCxnSpPr>
      <xdr:spPr>
        <a:xfrm>
          <a:off x="13031787" y="6164988"/>
          <a:ext cx="836613"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439" name="楕円 438">
          <a:extLst>
            <a:ext uri="{FF2B5EF4-FFF2-40B4-BE49-F238E27FC236}">
              <a16:creationId xmlns:a16="http://schemas.microsoft.com/office/drawing/2014/main" id="{C2ACB88D-9038-44AC-8C62-8130232956D5}"/>
            </a:ext>
          </a:extLst>
        </xdr:cNvPr>
        <xdr:cNvSpPr/>
      </xdr:nvSpPr>
      <xdr:spPr>
        <a:xfrm>
          <a:off x="12125325" y="6115957"/>
          <a:ext cx="10636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37</xdr:row>
      <xdr:rowOff>166007</xdr:rowOff>
    </xdr:to>
    <xdr:cxnSp macro="">
      <xdr:nvCxnSpPr>
        <xdr:cNvPr id="440" name="直線コネクタ 439">
          <a:extLst>
            <a:ext uri="{FF2B5EF4-FFF2-40B4-BE49-F238E27FC236}">
              <a16:creationId xmlns:a16="http://schemas.microsoft.com/office/drawing/2014/main" id="{B0F44EFD-4270-450D-96C9-F26836E397A0}"/>
            </a:ext>
          </a:extLst>
        </xdr:cNvPr>
        <xdr:cNvCxnSpPr/>
      </xdr:nvCxnSpPr>
      <xdr:spPr>
        <a:xfrm flipV="1">
          <a:off x="12180887" y="616498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C0B294D8-46BD-4536-BF74-B7374C33EC0E}"/>
            </a:ext>
          </a:extLst>
        </xdr:cNvPr>
        <xdr:cNvSpPr txBox="1"/>
      </xdr:nvSpPr>
      <xdr:spPr>
        <a:xfrm>
          <a:off x="14508806" y="63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C5F615A1-9CDD-4110-B3B5-A7FF8D9D22FD}"/>
            </a:ext>
          </a:extLst>
        </xdr:cNvPr>
        <xdr:cNvSpPr txBox="1"/>
      </xdr:nvSpPr>
      <xdr:spPr>
        <a:xfrm>
          <a:off x="13680131" y="631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741EECEB-87AD-4854-AC51-9DE9EF4221F6}"/>
            </a:ext>
          </a:extLst>
        </xdr:cNvPr>
        <xdr:cNvSpPr txBox="1"/>
      </xdr:nvSpPr>
      <xdr:spPr>
        <a:xfrm>
          <a:off x="12838756" y="629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1A13CD87-458D-4017-8BBB-A06D61146CC6}"/>
            </a:ext>
          </a:extLst>
        </xdr:cNvPr>
        <xdr:cNvSpPr txBox="1"/>
      </xdr:nvSpPr>
      <xdr:spPr>
        <a:xfrm>
          <a:off x="1198309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71F6D8C7-6BBC-4593-8FEB-03A40AA4CF9C}"/>
            </a:ext>
          </a:extLst>
        </xdr:cNvPr>
        <xdr:cNvSpPr txBox="1"/>
      </xdr:nvSpPr>
      <xdr:spPr>
        <a:xfrm>
          <a:off x="14508806" y="598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81B577AB-D485-4DAA-86E8-8AAE8D390141}"/>
            </a:ext>
          </a:extLst>
        </xdr:cNvPr>
        <xdr:cNvSpPr txBox="1"/>
      </xdr:nvSpPr>
      <xdr:spPr>
        <a:xfrm>
          <a:off x="13680131" y="5944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4C773742-99CF-41D4-B00F-5212F9F7586E}"/>
            </a:ext>
          </a:extLst>
        </xdr:cNvPr>
        <xdr:cNvSpPr txBox="1"/>
      </xdr:nvSpPr>
      <xdr:spPr>
        <a:xfrm>
          <a:off x="12838756" y="589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643891B3-4611-45A4-965F-1DD7D2F121FE}"/>
            </a:ext>
          </a:extLst>
        </xdr:cNvPr>
        <xdr:cNvSpPr txBox="1"/>
      </xdr:nvSpPr>
      <xdr:spPr>
        <a:xfrm>
          <a:off x="11983094" y="5905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8186FD6-F94D-4F07-A086-A047C97595AF}"/>
            </a:ext>
          </a:extLst>
        </xdr:cNvPr>
        <xdr:cNvSpPr/>
      </xdr:nvSpPr>
      <xdr:spPr>
        <a:xfrm>
          <a:off x="17373600" y="39719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9A9CDC56-13AE-4A8A-8802-96FF763B9BA1}"/>
            </a:ext>
          </a:extLst>
        </xdr:cNvPr>
        <xdr:cNvSpPr/>
      </xdr:nvSpPr>
      <xdr:spPr>
        <a:xfrm>
          <a:off x="17505362"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1A248D2-4466-4BD0-9728-D746F5CFEB8A}"/>
            </a:ext>
          </a:extLst>
        </xdr:cNvPr>
        <xdr:cNvSpPr/>
      </xdr:nvSpPr>
      <xdr:spPr>
        <a:xfrm>
          <a:off x="17505362"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F875D06-B4EC-4C07-A733-F5882C1097D6}"/>
            </a:ext>
          </a:extLst>
        </xdr:cNvPr>
        <xdr:cNvSpPr/>
      </xdr:nvSpPr>
      <xdr:spPr>
        <a:xfrm>
          <a:off x="1845945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177006A8-5A8F-4275-854B-6B53245E7845}"/>
            </a:ext>
          </a:extLst>
        </xdr:cNvPr>
        <xdr:cNvSpPr/>
      </xdr:nvSpPr>
      <xdr:spPr>
        <a:xfrm>
          <a:off x="1845945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B68D699-3CC8-452C-82A9-9D9AD6C2948D}"/>
            </a:ext>
          </a:extLst>
        </xdr:cNvPr>
        <xdr:cNvSpPr/>
      </xdr:nvSpPr>
      <xdr:spPr>
        <a:xfrm>
          <a:off x="19545300" y="4598987"/>
          <a:ext cx="14478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AC70943-D5F3-4FBF-8717-F71D910BB63F}"/>
            </a:ext>
          </a:extLst>
        </xdr:cNvPr>
        <xdr:cNvSpPr/>
      </xdr:nvSpPr>
      <xdr:spPr>
        <a:xfrm>
          <a:off x="19545300" y="47926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FAD3AAE-FAF4-4364-BC0A-93D51B2AFD8E}"/>
            </a:ext>
          </a:extLst>
        </xdr:cNvPr>
        <xdr:cNvSpPr/>
      </xdr:nvSpPr>
      <xdr:spPr>
        <a:xfrm>
          <a:off x="17373600" y="50482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C6BCA526-AE40-45B2-8921-E94FFFE474F0}"/>
            </a:ext>
          </a:extLst>
        </xdr:cNvPr>
        <xdr:cNvSpPr txBox="1"/>
      </xdr:nvSpPr>
      <xdr:spPr>
        <a:xfrm>
          <a:off x="1734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E494CC7-6D4A-48D2-BA75-F2648FA22332}"/>
            </a:ext>
          </a:extLst>
        </xdr:cNvPr>
        <xdr:cNvCxnSpPr/>
      </xdr:nvCxnSpPr>
      <xdr:spPr>
        <a:xfrm>
          <a:off x="17373600" y="72104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99D9109D-2E53-4302-ABE1-45F2DECCB17E}"/>
            </a:ext>
          </a:extLst>
        </xdr:cNvPr>
        <xdr:cNvCxnSpPr/>
      </xdr:nvCxnSpPr>
      <xdr:spPr>
        <a:xfrm>
          <a:off x="17373600" y="6848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F1A2E229-FE75-4915-AC43-C63575099AE7}"/>
            </a:ext>
          </a:extLst>
        </xdr:cNvPr>
        <xdr:cNvSpPr txBox="1"/>
      </xdr:nvSpPr>
      <xdr:spPr>
        <a:xfrm>
          <a:off x="17143864"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E986859B-30E1-4920-AE61-4C724EFE9371}"/>
            </a:ext>
          </a:extLst>
        </xdr:cNvPr>
        <xdr:cNvCxnSpPr/>
      </xdr:nvCxnSpPr>
      <xdr:spPr>
        <a:xfrm>
          <a:off x="17373600" y="64865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5F7AF6B0-C459-40DF-BD67-0AB943FD06E3}"/>
            </a:ext>
          </a:extLst>
        </xdr:cNvPr>
        <xdr:cNvSpPr txBox="1"/>
      </xdr:nvSpPr>
      <xdr:spPr>
        <a:xfrm>
          <a:off x="16821043"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53E5CBA9-D7A6-4278-BBEE-3D84F87DF7E0}"/>
            </a:ext>
          </a:extLst>
        </xdr:cNvPr>
        <xdr:cNvCxnSpPr/>
      </xdr:nvCxnSpPr>
      <xdr:spPr>
        <a:xfrm>
          <a:off x="17373600" y="613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4" name="テキスト ボックス 463">
          <a:extLst>
            <a:ext uri="{FF2B5EF4-FFF2-40B4-BE49-F238E27FC236}">
              <a16:creationId xmlns:a16="http://schemas.microsoft.com/office/drawing/2014/main" id="{53F0F359-1BAD-43B3-8F8D-192EC0452335}"/>
            </a:ext>
          </a:extLst>
        </xdr:cNvPr>
        <xdr:cNvSpPr txBox="1"/>
      </xdr:nvSpPr>
      <xdr:spPr>
        <a:xfrm>
          <a:off x="16726128" y="60014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C6AA7B73-0DB2-41C5-814C-9297D7848682}"/>
            </a:ext>
          </a:extLst>
        </xdr:cNvPr>
        <xdr:cNvCxnSpPr/>
      </xdr:nvCxnSpPr>
      <xdr:spPr>
        <a:xfrm>
          <a:off x="17373600" y="5772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6" name="テキスト ボックス 465">
          <a:extLst>
            <a:ext uri="{FF2B5EF4-FFF2-40B4-BE49-F238E27FC236}">
              <a16:creationId xmlns:a16="http://schemas.microsoft.com/office/drawing/2014/main" id="{78FCADBD-E406-43EA-A1BD-B1EA0E4D6286}"/>
            </a:ext>
          </a:extLst>
        </xdr:cNvPr>
        <xdr:cNvSpPr txBox="1"/>
      </xdr:nvSpPr>
      <xdr:spPr>
        <a:xfrm>
          <a:off x="16726128" y="5639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709A8086-C40C-4EC1-94E6-532D7343CCA2}"/>
            </a:ext>
          </a:extLst>
        </xdr:cNvPr>
        <xdr:cNvCxnSpPr/>
      </xdr:nvCxnSpPr>
      <xdr:spPr>
        <a:xfrm>
          <a:off x="17373600" y="5410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a:extLst>
            <a:ext uri="{FF2B5EF4-FFF2-40B4-BE49-F238E27FC236}">
              <a16:creationId xmlns:a16="http://schemas.microsoft.com/office/drawing/2014/main" id="{70B46469-648D-406A-8921-18BBF11E7726}"/>
            </a:ext>
          </a:extLst>
        </xdr:cNvPr>
        <xdr:cNvSpPr txBox="1"/>
      </xdr:nvSpPr>
      <xdr:spPr>
        <a:xfrm>
          <a:off x="16726128"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A33681D-4131-4EF5-8473-256C714BDA81}"/>
            </a:ext>
          </a:extLst>
        </xdr:cNvPr>
        <xdr:cNvCxnSpPr/>
      </xdr:nvCxnSpPr>
      <xdr:spPr>
        <a:xfrm>
          <a:off x="17373600" y="50482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C67260E2-2F79-42C3-8F6C-CF148FA7848B}"/>
            </a:ext>
          </a:extLst>
        </xdr:cNvPr>
        <xdr:cNvSpPr txBox="1"/>
      </xdr:nvSpPr>
      <xdr:spPr>
        <a:xfrm>
          <a:off x="1672612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D1EBE62A-B484-46FF-BD81-2C90990E31C5}"/>
            </a:ext>
          </a:extLst>
        </xdr:cNvPr>
        <xdr:cNvSpPr/>
      </xdr:nvSpPr>
      <xdr:spPr>
        <a:xfrm>
          <a:off x="17373600" y="50482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2" name="直線コネクタ 471">
          <a:extLst>
            <a:ext uri="{FF2B5EF4-FFF2-40B4-BE49-F238E27FC236}">
              <a16:creationId xmlns:a16="http://schemas.microsoft.com/office/drawing/2014/main" id="{5BA197D0-60AB-4574-992C-98367B3DB84D}"/>
            </a:ext>
          </a:extLst>
        </xdr:cNvPr>
        <xdr:cNvCxnSpPr/>
      </xdr:nvCxnSpPr>
      <xdr:spPr>
        <a:xfrm flipV="1">
          <a:off x="21060726" y="5621880"/>
          <a:ext cx="0" cy="1226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BBA93101-B62F-4346-B148-99253188164B}"/>
            </a:ext>
          </a:extLst>
        </xdr:cNvPr>
        <xdr:cNvSpPr txBox="1"/>
      </xdr:nvSpPr>
      <xdr:spPr>
        <a:xfrm>
          <a:off x="21099462" y="6857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4" name="直線コネクタ 473">
          <a:extLst>
            <a:ext uri="{FF2B5EF4-FFF2-40B4-BE49-F238E27FC236}">
              <a16:creationId xmlns:a16="http://schemas.microsoft.com/office/drawing/2014/main" id="{319B7FF3-0377-4872-A286-7D5BA18DFFA3}"/>
            </a:ext>
          </a:extLst>
        </xdr:cNvPr>
        <xdr:cNvCxnSpPr/>
      </xdr:nvCxnSpPr>
      <xdr:spPr>
        <a:xfrm>
          <a:off x="20981987" y="68484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A6197E56-8141-4C14-9984-B90DAB132792}"/>
            </a:ext>
          </a:extLst>
        </xdr:cNvPr>
        <xdr:cNvSpPr txBox="1"/>
      </xdr:nvSpPr>
      <xdr:spPr>
        <a:xfrm>
          <a:off x="21099462" y="5411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6" name="直線コネクタ 475">
          <a:extLst>
            <a:ext uri="{FF2B5EF4-FFF2-40B4-BE49-F238E27FC236}">
              <a16:creationId xmlns:a16="http://schemas.microsoft.com/office/drawing/2014/main" id="{CA078146-3AB7-49F1-B933-D076650E9EE7}"/>
            </a:ext>
          </a:extLst>
        </xdr:cNvPr>
        <xdr:cNvCxnSpPr/>
      </xdr:nvCxnSpPr>
      <xdr:spPr>
        <a:xfrm>
          <a:off x="20981987" y="562188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160B7662-FAE0-4DF0-A9A2-6EACF776A7D2}"/>
            </a:ext>
          </a:extLst>
        </xdr:cNvPr>
        <xdr:cNvSpPr txBox="1"/>
      </xdr:nvSpPr>
      <xdr:spPr>
        <a:xfrm>
          <a:off x="21099462" y="660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8" name="フローチャート: 判断 477">
          <a:extLst>
            <a:ext uri="{FF2B5EF4-FFF2-40B4-BE49-F238E27FC236}">
              <a16:creationId xmlns:a16="http://schemas.microsoft.com/office/drawing/2014/main" id="{A0F77666-DC23-46D5-A9C9-80AAA3FE7EDD}"/>
            </a:ext>
          </a:extLst>
        </xdr:cNvPr>
        <xdr:cNvSpPr/>
      </xdr:nvSpPr>
      <xdr:spPr>
        <a:xfrm>
          <a:off x="21010562" y="673573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79" name="フローチャート: 判断 478">
          <a:extLst>
            <a:ext uri="{FF2B5EF4-FFF2-40B4-BE49-F238E27FC236}">
              <a16:creationId xmlns:a16="http://schemas.microsoft.com/office/drawing/2014/main" id="{D3633774-A39B-40CB-AABD-72DF9A6F0FD4}"/>
            </a:ext>
          </a:extLst>
        </xdr:cNvPr>
        <xdr:cNvSpPr/>
      </xdr:nvSpPr>
      <xdr:spPr>
        <a:xfrm>
          <a:off x="20219987" y="6751723"/>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0" name="フローチャート: 判断 479">
          <a:extLst>
            <a:ext uri="{FF2B5EF4-FFF2-40B4-BE49-F238E27FC236}">
              <a16:creationId xmlns:a16="http://schemas.microsoft.com/office/drawing/2014/main" id="{453278C1-B183-4277-9435-4C5A4DF91226}"/>
            </a:ext>
          </a:extLst>
        </xdr:cNvPr>
        <xdr:cNvSpPr/>
      </xdr:nvSpPr>
      <xdr:spPr>
        <a:xfrm>
          <a:off x="19364325" y="6751693"/>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1" name="フローチャート: 判断 480">
          <a:extLst>
            <a:ext uri="{FF2B5EF4-FFF2-40B4-BE49-F238E27FC236}">
              <a16:creationId xmlns:a16="http://schemas.microsoft.com/office/drawing/2014/main" id="{0B809390-CC45-48FC-AE07-0BE45293E649}"/>
            </a:ext>
          </a:extLst>
        </xdr:cNvPr>
        <xdr:cNvSpPr/>
      </xdr:nvSpPr>
      <xdr:spPr>
        <a:xfrm>
          <a:off x="18527712" y="67540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2" name="フローチャート: 判断 481">
          <a:extLst>
            <a:ext uri="{FF2B5EF4-FFF2-40B4-BE49-F238E27FC236}">
              <a16:creationId xmlns:a16="http://schemas.microsoft.com/office/drawing/2014/main" id="{CCF36ACC-2FBA-45F7-8279-0F714E341B97}"/>
            </a:ext>
          </a:extLst>
        </xdr:cNvPr>
        <xdr:cNvSpPr/>
      </xdr:nvSpPr>
      <xdr:spPr>
        <a:xfrm>
          <a:off x="17686337" y="6760944"/>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E8CD882-7E31-4C4A-B5AC-4D07CE8A451A}"/>
            </a:ext>
          </a:extLst>
        </xdr:cNvPr>
        <xdr:cNvSpPr txBox="1"/>
      </xdr:nvSpPr>
      <xdr:spPr>
        <a:xfrm>
          <a:off x="20880387"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725C644-86D0-41BD-8BD7-191780661528}"/>
            </a:ext>
          </a:extLst>
        </xdr:cNvPr>
        <xdr:cNvSpPr txBox="1"/>
      </xdr:nvSpPr>
      <xdr:spPr>
        <a:xfrm>
          <a:off x="200898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7A0832-896E-4630-9D1B-9DD18C0ED495}"/>
            </a:ext>
          </a:extLst>
        </xdr:cNvPr>
        <xdr:cNvSpPr txBox="1"/>
      </xdr:nvSpPr>
      <xdr:spPr>
        <a:xfrm>
          <a:off x="1923891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800A298-BE7A-4801-B426-3DA71965A153}"/>
            </a:ext>
          </a:extLst>
        </xdr:cNvPr>
        <xdr:cNvSpPr txBox="1"/>
      </xdr:nvSpPr>
      <xdr:spPr>
        <a:xfrm>
          <a:off x="18392775"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84A5A72-D2D0-4B53-8722-D0B80598A695}"/>
            </a:ext>
          </a:extLst>
        </xdr:cNvPr>
        <xdr:cNvSpPr txBox="1"/>
      </xdr:nvSpPr>
      <xdr:spPr>
        <a:xfrm>
          <a:off x="17556162" y="72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151423</xdr:rowOff>
    </xdr:from>
    <xdr:to>
      <xdr:col>116</xdr:col>
      <xdr:colOff>114300</xdr:colOff>
      <xdr:row>42</xdr:row>
      <xdr:rowOff>81573</xdr:rowOff>
    </xdr:to>
    <xdr:sp macro="" textlink="">
      <xdr:nvSpPr>
        <xdr:cNvPr id="488" name="楕円 487">
          <a:extLst>
            <a:ext uri="{FF2B5EF4-FFF2-40B4-BE49-F238E27FC236}">
              <a16:creationId xmlns:a16="http://schemas.microsoft.com/office/drawing/2014/main" id="{964C34B8-780C-40E0-AF27-19049208282D}"/>
            </a:ext>
          </a:extLst>
        </xdr:cNvPr>
        <xdr:cNvSpPr/>
      </xdr:nvSpPr>
      <xdr:spPr>
        <a:xfrm>
          <a:off x="21010562" y="6799873"/>
          <a:ext cx="96838"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66350</xdr:rowOff>
    </xdr:from>
    <xdr:ext cx="469744" cy="259045"/>
    <xdr:sp macro="" textlink="">
      <xdr:nvSpPr>
        <xdr:cNvPr id="489" name="【一般廃棄物処理施設】&#10;一人当たり有形固定資産（償却資産）額該当値テキスト">
          <a:extLst>
            <a:ext uri="{FF2B5EF4-FFF2-40B4-BE49-F238E27FC236}">
              <a16:creationId xmlns:a16="http://schemas.microsoft.com/office/drawing/2014/main" id="{D2B4F42B-651E-43D2-830F-7F3FCE7A6DDA}"/>
            </a:ext>
          </a:extLst>
        </xdr:cNvPr>
        <xdr:cNvSpPr txBox="1"/>
      </xdr:nvSpPr>
      <xdr:spPr>
        <a:xfrm>
          <a:off x="21099462" y="671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151413</xdr:rowOff>
    </xdr:from>
    <xdr:to>
      <xdr:col>112</xdr:col>
      <xdr:colOff>38100</xdr:colOff>
      <xdr:row>42</xdr:row>
      <xdr:rowOff>81563</xdr:rowOff>
    </xdr:to>
    <xdr:sp macro="" textlink="">
      <xdr:nvSpPr>
        <xdr:cNvPr id="490" name="楕円 489">
          <a:extLst>
            <a:ext uri="{FF2B5EF4-FFF2-40B4-BE49-F238E27FC236}">
              <a16:creationId xmlns:a16="http://schemas.microsoft.com/office/drawing/2014/main" id="{908C7A72-C072-42AC-8D48-A74C1156C8BE}"/>
            </a:ext>
          </a:extLst>
        </xdr:cNvPr>
        <xdr:cNvSpPr/>
      </xdr:nvSpPr>
      <xdr:spPr>
        <a:xfrm>
          <a:off x="20219987" y="6799863"/>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30763</xdr:rowOff>
    </xdr:from>
    <xdr:to>
      <xdr:col>116</xdr:col>
      <xdr:colOff>63500</xdr:colOff>
      <xdr:row>42</xdr:row>
      <xdr:rowOff>30773</xdr:rowOff>
    </xdr:to>
    <xdr:cxnSp macro="">
      <xdr:nvCxnSpPr>
        <xdr:cNvPr id="491" name="直線コネクタ 490">
          <a:extLst>
            <a:ext uri="{FF2B5EF4-FFF2-40B4-BE49-F238E27FC236}">
              <a16:creationId xmlns:a16="http://schemas.microsoft.com/office/drawing/2014/main" id="{8AF86C7D-C8D4-41AC-BE27-8A5FC25F3E1E}"/>
            </a:ext>
          </a:extLst>
        </xdr:cNvPr>
        <xdr:cNvCxnSpPr/>
      </xdr:nvCxnSpPr>
      <xdr:spPr>
        <a:xfrm>
          <a:off x="20270787" y="6841138"/>
          <a:ext cx="790575"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151420</xdr:rowOff>
    </xdr:from>
    <xdr:to>
      <xdr:col>107</xdr:col>
      <xdr:colOff>101600</xdr:colOff>
      <xdr:row>42</xdr:row>
      <xdr:rowOff>81570</xdr:rowOff>
    </xdr:to>
    <xdr:sp macro="" textlink="">
      <xdr:nvSpPr>
        <xdr:cNvPr id="492" name="楕円 491">
          <a:extLst>
            <a:ext uri="{FF2B5EF4-FFF2-40B4-BE49-F238E27FC236}">
              <a16:creationId xmlns:a16="http://schemas.microsoft.com/office/drawing/2014/main" id="{D6BE31FE-56B9-4114-A79F-CA41D41AF06A}"/>
            </a:ext>
          </a:extLst>
        </xdr:cNvPr>
        <xdr:cNvSpPr/>
      </xdr:nvSpPr>
      <xdr:spPr>
        <a:xfrm>
          <a:off x="19364325" y="6799870"/>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30763</xdr:rowOff>
    </xdr:from>
    <xdr:to>
      <xdr:col>111</xdr:col>
      <xdr:colOff>177800</xdr:colOff>
      <xdr:row>42</xdr:row>
      <xdr:rowOff>30770</xdr:rowOff>
    </xdr:to>
    <xdr:cxnSp macro="">
      <xdr:nvCxnSpPr>
        <xdr:cNvPr id="493" name="直線コネクタ 492">
          <a:extLst>
            <a:ext uri="{FF2B5EF4-FFF2-40B4-BE49-F238E27FC236}">
              <a16:creationId xmlns:a16="http://schemas.microsoft.com/office/drawing/2014/main" id="{E55FDBDB-C537-441E-84A3-4FBF7998B6FE}"/>
            </a:ext>
          </a:extLst>
        </xdr:cNvPr>
        <xdr:cNvCxnSpPr/>
      </xdr:nvCxnSpPr>
      <xdr:spPr>
        <a:xfrm flipV="1">
          <a:off x="19419887" y="6841138"/>
          <a:ext cx="8509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151467</xdr:rowOff>
    </xdr:from>
    <xdr:to>
      <xdr:col>102</xdr:col>
      <xdr:colOff>165100</xdr:colOff>
      <xdr:row>42</xdr:row>
      <xdr:rowOff>81617</xdr:rowOff>
    </xdr:to>
    <xdr:sp macro="" textlink="">
      <xdr:nvSpPr>
        <xdr:cNvPr id="494" name="楕円 493">
          <a:extLst>
            <a:ext uri="{FF2B5EF4-FFF2-40B4-BE49-F238E27FC236}">
              <a16:creationId xmlns:a16="http://schemas.microsoft.com/office/drawing/2014/main" id="{6DAE1500-319D-4C81-B599-600BFF595394}"/>
            </a:ext>
          </a:extLst>
        </xdr:cNvPr>
        <xdr:cNvSpPr/>
      </xdr:nvSpPr>
      <xdr:spPr>
        <a:xfrm>
          <a:off x="18527712" y="6799917"/>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30770</xdr:rowOff>
    </xdr:from>
    <xdr:to>
      <xdr:col>107</xdr:col>
      <xdr:colOff>50800</xdr:colOff>
      <xdr:row>42</xdr:row>
      <xdr:rowOff>30817</xdr:rowOff>
    </xdr:to>
    <xdr:cxnSp macro="">
      <xdr:nvCxnSpPr>
        <xdr:cNvPr id="495" name="直線コネクタ 494">
          <a:extLst>
            <a:ext uri="{FF2B5EF4-FFF2-40B4-BE49-F238E27FC236}">
              <a16:creationId xmlns:a16="http://schemas.microsoft.com/office/drawing/2014/main" id="{8FAF1169-DF29-4CD1-ADFA-DF48326A379D}"/>
            </a:ext>
          </a:extLst>
        </xdr:cNvPr>
        <xdr:cNvCxnSpPr/>
      </xdr:nvCxnSpPr>
      <xdr:spPr>
        <a:xfrm flipV="1">
          <a:off x="18573750" y="6841145"/>
          <a:ext cx="846137"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151861</xdr:rowOff>
    </xdr:from>
    <xdr:to>
      <xdr:col>98</xdr:col>
      <xdr:colOff>38100</xdr:colOff>
      <xdr:row>42</xdr:row>
      <xdr:rowOff>82011</xdr:rowOff>
    </xdr:to>
    <xdr:sp macro="" textlink="">
      <xdr:nvSpPr>
        <xdr:cNvPr id="496" name="楕円 495">
          <a:extLst>
            <a:ext uri="{FF2B5EF4-FFF2-40B4-BE49-F238E27FC236}">
              <a16:creationId xmlns:a16="http://schemas.microsoft.com/office/drawing/2014/main" id="{B27AD31C-A37F-4478-A230-0C07A88D2670}"/>
            </a:ext>
          </a:extLst>
        </xdr:cNvPr>
        <xdr:cNvSpPr/>
      </xdr:nvSpPr>
      <xdr:spPr>
        <a:xfrm>
          <a:off x="17686337" y="680031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30817</xdr:rowOff>
    </xdr:from>
    <xdr:to>
      <xdr:col>102</xdr:col>
      <xdr:colOff>114300</xdr:colOff>
      <xdr:row>42</xdr:row>
      <xdr:rowOff>31211</xdr:rowOff>
    </xdr:to>
    <xdr:cxnSp macro="">
      <xdr:nvCxnSpPr>
        <xdr:cNvPr id="497" name="直線コネクタ 496">
          <a:extLst>
            <a:ext uri="{FF2B5EF4-FFF2-40B4-BE49-F238E27FC236}">
              <a16:creationId xmlns:a16="http://schemas.microsoft.com/office/drawing/2014/main" id="{95C2B752-1C95-4864-A08B-36F1A44844CC}"/>
            </a:ext>
          </a:extLst>
        </xdr:cNvPr>
        <xdr:cNvCxnSpPr/>
      </xdr:nvCxnSpPr>
      <xdr:spPr>
        <a:xfrm flipV="1">
          <a:off x="17737137" y="6841192"/>
          <a:ext cx="836613"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C438C79A-0C73-4BE5-9323-E794B07A0B1C}"/>
            </a:ext>
          </a:extLst>
        </xdr:cNvPr>
        <xdr:cNvSpPr txBox="1"/>
      </xdr:nvSpPr>
      <xdr:spPr>
        <a:xfrm>
          <a:off x="20000423" y="65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3970078E-FCE8-4321-89E5-FACDD7B00A46}"/>
            </a:ext>
          </a:extLst>
        </xdr:cNvPr>
        <xdr:cNvSpPr txBox="1"/>
      </xdr:nvSpPr>
      <xdr:spPr>
        <a:xfrm>
          <a:off x="19171748" y="65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79BC2683-0C14-42D8-8A29-BF6F6E101CB5}"/>
            </a:ext>
          </a:extLst>
        </xdr:cNvPr>
        <xdr:cNvSpPr txBox="1"/>
      </xdr:nvSpPr>
      <xdr:spPr>
        <a:xfrm>
          <a:off x="18316086" y="65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6B3154B8-1116-48E7-9DE2-93480BC48854}"/>
            </a:ext>
          </a:extLst>
        </xdr:cNvPr>
        <xdr:cNvSpPr txBox="1"/>
      </xdr:nvSpPr>
      <xdr:spPr>
        <a:xfrm>
          <a:off x="17479473" y="65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72690</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E5EEA499-D85F-4F3F-BBBC-F84D6E2DC297}"/>
            </a:ext>
          </a:extLst>
        </xdr:cNvPr>
        <xdr:cNvSpPr txBox="1"/>
      </xdr:nvSpPr>
      <xdr:spPr>
        <a:xfrm>
          <a:off x="20032740" y="688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72697</xdr:rowOff>
    </xdr:from>
    <xdr:ext cx="469744" cy="259045"/>
    <xdr:sp macro="" textlink="">
      <xdr:nvSpPr>
        <xdr:cNvPr id="503" name="n_2mainValue【一般廃棄物処理施設】&#10;一人当たり有形固定資産（償却資産）額">
          <a:extLst>
            <a:ext uri="{FF2B5EF4-FFF2-40B4-BE49-F238E27FC236}">
              <a16:creationId xmlns:a16="http://schemas.microsoft.com/office/drawing/2014/main" id="{BDA7DA49-C849-4D1B-A30B-599ED78FFB97}"/>
            </a:ext>
          </a:extLst>
        </xdr:cNvPr>
        <xdr:cNvSpPr txBox="1"/>
      </xdr:nvSpPr>
      <xdr:spPr>
        <a:xfrm>
          <a:off x="19194540" y="688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72744</xdr:rowOff>
    </xdr:from>
    <xdr:ext cx="469744" cy="259045"/>
    <xdr:sp macro="" textlink="">
      <xdr:nvSpPr>
        <xdr:cNvPr id="504" name="n_3mainValue【一般廃棄物処理施設】&#10;一人当たり有形固定資産（償却資産）額">
          <a:extLst>
            <a:ext uri="{FF2B5EF4-FFF2-40B4-BE49-F238E27FC236}">
              <a16:creationId xmlns:a16="http://schemas.microsoft.com/office/drawing/2014/main" id="{6F893B4E-7637-43B1-B6C3-7229AE47A137}"/>
            </a:ext>
          </a:extLst>
        </xdr:cNvPr>
        <xdr:cNvSpPr txBox="1"/>
      </xdr:nvSpPr>
      <xdr:spPr>
        <a:xfrm>
          <a:off x="18353165" y="688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73138</xdr:rowOff>
    </xdr:from>
    <xdr:ext cx="469744" cy="259045"/>
    <xdr:sp macro="" textlink="">
      <xdr:nvSpPr>
        <xdr:cNvPr id="505" name="n_4mainValue【一般廃棄物処理施設】&#10;一人当たり有形固定資産（償却資産）額">
          <a:extLst>
            <a:ext uri="{FF2B5EF4-FFF2-40B4-BE49-F238E27FC236}">
              <a16:creationId xmlns:a16="http://schemas.microsoft.com/office/drawing/2014/main" id="{0D15DB0C-814B-4C48-B96A-4994A5E7D372}"/>
            </a:ext>
          </a:extLst>
        </xdr:cNvPr>
        <xdr:cNvSpPr txBox="1"/>
      </xdr:nvSpPr>
      <xdr:spPr>
        <a:xfrm>
          <a:off x="17507028" y="688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19C4230-283C-470F-AB87-35EDCC5AE12F}"/>
            </a:ext>
          </a:extLst>
        </xdr:cNvPr>
        <xdr:cNvSpPr/>
      </xdr:nvSpPr>
      <xdr:spPr>
        <a:xfrm>
          <a:off x="11831637" y="757237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AB8304B8-0ACE-4A0F-82F8-723E7E4E7630}"/>
            </a:ext>
          </a:extLst>
        </xdr:cNvPr>
        <xdr:cNvSpPr/>
      </xdr:nvSpPr>
      <xdr:spPr>
        <a:xfrm>
          <a:off x="119443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2B14CE1-87CC-417F-891C-87D8C0CEB9CC}"/>
            </a:ext>
          </a:extLst>
        </xdr:cNvPr>
        <xdr:cNvSpPr/>
      </xdr:nvSpPr>
      <xdr:spPr>
        <a:xfrm>
          <a:off x="119443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223745C5-5DCE-4831-8CF7-9BB5F433F903}"/>
            </a:ext>
          </a:extLst>
        </xdr:cNvPr>
        <xdr:cNvSpPr/>
      </xdr:nvSpPr>
      <xdr:spPr>
        <a:xfrm>
          <a:off x="1291748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652788B5-FFDA-42E7-9720-E7EC80AB8F7F}"/>
            </a:ext>
          </a:extLst>
        </xdr:cNvPr>
        <xdr:cNvSpPr/>
      </xdr:nvSpPr>
      <xdr:spPr>
        <a:xfrm>
          <a:off x="1291748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5D27716-D08D-4A18-9AFC-E87414E6CEC6}"/>
            </a:ext>
          </a:extLst>
        </xdr:cNvPr>
        <xdr:cNvSpPr/>
      </xdr:nvSpPr>
      <xdr:spPr>
        <a:xfrm>
          <a:off x="14003337"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C345C64-DD7C-43D9-A118-0D1A23DC5721}"/>
            </a:ext>
          </a:extLst>
        </xdr:cNvPr>
        <xdr:cNvSpPr/>
      </xdr:nvSpPr>
      <xdr:spPr>
        <a:xfrm>
          <a:off x="14003337"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E372071-84F8-4F0B-91E8-B75F3CE83F0F}"/>
            </a:ext>
          </a:extLst>
        </xdr:cNvPr>
        <xdr:cNvSpPr/>
      </xdr:nvSpPr>
      <xdr:spPr>
        <a:xfrm>
          <a:off x="11831637" y="864870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BBC0C5F-7A75-4950-9D5E-2A9A94D9EF6B}"/>
            </a:ext>
          </a:extLst>
        </xdr:cNvPr>
        <xdr:cNvSpPr txBox="1"/>
      </xdr:nvSpPr>
      <xdr:spPr>
        <a:xfrm>
          <a:off x="11793537"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9903590E-7F7D-47BF-A659-71A088D76CA5}"/>
            </a:ext>
          </a:extLst>
        </xdr:cNvPr>
        <xdr:cNvCxnSpPr/>
      </xdr:nvCxnSpPr>
      <xdr:spPr>
        <a:xfrm>
          <a:off x="11831637"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9C36476F-7A49-4180-9A8C-788CCB0DFF3C}"/>
            </a:ext>
          </a:extLst>
        </xdr:cNvPr>
        <xdr:cNvSpPr txBox="1"/>
      </xdr:nvSpPr>
      <xdr:spPr>
        <a:xfrm>
          <a:off x="11393033"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A343CC10-B740-410C-8271-1E57D5A22D0B}"/>
            </a:ext>
          </a:extLst>
        </xdr:cNvPr>
        <xdr:cNvCxnSpPr/>
      </xdr:nvCxnSpPr>
      <xdr:spPr>
        <a:xfrm>
          <a:off x="11831637" y="105081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FABEBE3C-47F2-4952-855C-D48836FDDA59}"/>
            </a:ext>
          </a:extLst>
        </xdr:cNvPr>
        <xdr:cNvSpPr txBox="1"/>
      </xdr:nvSpPr>
      <xdr:spPr>
        <a:xfrm>
          <a:off x="11393033"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12D79283-9A54-4756-A525-8A6F17B4056E}"/>
            </a:ext>
          </a:extLst>
        </xdr:cNvPr>
        <xdr:cNvCxnSpPr/>
      </xdr:nvCxnSpPr>
      <xdr:spPr>
        <a:xfrm>
          <a:off x="11831637" y="1020059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C4A84F96-B022-403C-9ACF-17A38E594B5C}"/>
            </a:ext>
          </a:extLst>
        </xdr:cNvPr>
        <xdr:cNvSpPr txBox="1"/>
      </xdr:nvSpPr>
      <xdr:spPr>
        <a:xfrm>
          <a:off x="11447628" y="100583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382AFAE3-E2BE-442B-BDAA-7ECB78408E74}"/>
            </a:ext>
          </a:extLst>
        </xdr:cNvPr>
        <xdr:cNvCxnSpPr/>
      </xdr:nvCxnSpPr>
      <xdr:spPr>
        <a:xfrm>
          <a:off x="11831637" y="988831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58C186B5-B5F9-4827-B2D0-691280B67610}"/>
            </a:ext>
          </a:extLst>
        </xdr:cNvPr>
        <xdr:cNvSpPr txBox="1"/>
      </xdr:nvSpPr>
      <xdr:spPr>
        <a:xfrm>
          <a:off x="11447628"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E595E5D0-4CEB-4D23-9139-F4D31EB780C0}"/>
            </a:ext>
          </a:extLst>
        </xdr:cNvPr>
        <xdr:cNvCxnSpPr/>
      </xdr:nvCxnSpPr>
      <xdr:spPr>
        <a:xfrm>
          <a:off x="11831637" y="957126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C3B4B3E5-22FB-4FFC-ACE8-EC111D809BB5}"/>
            </a:ext>
          </a:extLst>
        </xdr:cNvPr>
        <xdr:cNvSpPr txBox="1"/>
      </xdr:nvSpPr>
      <xdr:spPr>
        <a:xfrm>
          <a:off x="11447628"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7B2C26C6-0578-4562-A4D5-ABAC0E4C7C68}"/>
            </a:ext>
          </a:extLst>
        </xdr:cNvPr>
        <xdr:cNvCxnSpPr/>
      </xdr:nvCxnSpPr>
      <xdr:spPr>
        <a:xfrm>
          <a:off x="11831637" y="926850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EB8F753B-E0D9-46D4-9322-9306D9BAC5E7}"/>
            </a:ext>
          </a:extLst>
        </xdr:cNvPr>
        <xdr:cNvSpPr txBox="1"/>
      </xdr:nvSpPr>
      <xdr:spPr>
        <a:xfrm>
          <a:off x="11447628" y="91358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2AD85C92-B1E3-44BC-8AC4-C0AB4FB794A3}"/>
            </a:ext>
          </a:extLst>
        </xdr:cNvPr>
        <xdr:cNvCxnSpPr/>
      </xdr:nvCxnSpPr>
      <xdr:spPr>
        <a:xfrm>
          <a:off x="11831637" y="896098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806B6F46-C232-4C97-9FEF-072AE610281D}"/>
            </a:ext>
          </a:extLst>
        </xdr:cNvPr>
        <xdr:cNvSpPr txBox="1"/>
      </xdr:nvSpPr>
      <xdr:spPr>
        <a:xfrm>
          <a:off x="11506986" y="882828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F00A3B7-4BF8-4650-9225-5B7CD561F6DB}"/>
            </a:ext>
          </a:extLst>
        </xdr:cNvPr>
        <xdr:cNvCxnSpPr/>
      </xdr:nvCxnSpPr>
      <xdr:spPr>
        <a:xfrm>
          <a:off x="11831637"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9C85359C-B20C-4D53-AA1E-32B20F5023EE}"/>
            </a:ext>
          </a:extLst>
        </xdr:cNvPr>
        <xdr:cNvSpPr/>
      </xdr:nvSpPr>
      <xdr:spPr>
        <a:xfrm>
          <a:off x="11831637" y="864870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F214D3E8-5A5E-4621-BB64-37D799D59C75}"/>
            </a:ext>
          </a:extLst>
        </xdr:cNvPr>
        <xdr:cNvCxnSpPr/>
      </xdr:nvCxnSpPr>
      <xdr:spPr>
        <a:xfrm flipV="1">
          <a:off x="15514001" y="9037728"/>
          <a:ext cx="0" cy="147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36C7F200-FB26-4B21-ADE5-CDFFA2C57B2B}"/>
            </a:ext>
          </a:extLst>
        </xdr:cNvPr>
        <xdr:cNvSpPr txBox="1"/>
      </xdr:nvSpPr>
      <xdr:spPr>
        <a:xfrm>
          <a:off x="15552737"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0810648D-6975-458D-9FE1-0CAECF7117E3}"/>
            </a:ext>
          </a:extLst>
        </xdr:cNvPr>
        <xdr:cNvCxnSpPr/>
      </xdr:nvCxnSpPr>
      <xdr:spPr>
        <a:xfrm>
          <a:off x="15420975" y="10508115"/>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8D6EF814-74C5-41DE-A089-25764D7DBA04}"/>
            </a:ext>
          </a:extLst>
        </xdr:cNvPr>
        <xdr:cNvSpPr txBox="1"/>
      </xdr:nvSpPr>
      <xdr:spPr>
        <a:xfrm>
          <a:off x="15552737" y="8822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5" name="直線コネクタ 534">
          <a:extLst>
            <a:ext uri="{FF2B5EF4-FFF2-40B4-BE49-F238E27FC236}">
              <a16:creationId xmlns:a16="http://schemas.microsoft.com/office/drawing/2014/main" id="{4AC752E0-E127-4719-BEF3-F8AA063DB08C}"/>
            </a:ext>
          </a:extLst>
        </xdr:cNvPr>
        <xdr:cNvCxnSpPr/>
      </xdr:nvCxnSpPr>
      <xdr:spPr>
        <a:xfrm>
          <a:off x="15420975" y="903772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B7026104-55D7-4107-B7DE-B2FBA71CF8E9}"/>
            </a:ext>
          </a:extLst>
        </xdr:cNvPr>
        <xdr:cNvSpPr txBox="1"/>
      </xdr:nvSpPr>
      <xdr:spPr>
        <a:xfrm>
          <a:off x="15552737" y="9552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7" name="フローチャート: 判断 536">
          <a:extLst>
            <a:ext uri="{FF2B5EF4-FFF2-40B4-BE49-F238E27FC236}">
              <a16:creationId xmlns:a16="http://schemas.microsoft.com/office/drawing/2014/main" id="{7BEBC734-CDEE-4F62-BE2C-B81C2A291E0E}"/>
            </a:ext>
          </a:extLst>
        </xdr:cNvPr>
        <xdr:cNvSpPr/>
      </xdr:nvSpPr>
      <xdr:spPr>
        <a:xfrm>
          <a:off x="15459075" y="9687016"/>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8" name="フローチャート: 判断 537">
          <a:extLst>
            <a:ext uri="{FF2B5EF4-FFF2-40B4-BE49-F238E27FC236}">
              <a16:creationId xmlns:a16="http://schemas.microsoft.com/office/drawing/2014/main" id="{C9F33F75-4CF1-4CA2-A99A-787FF594A5E6}"/>
            </a:ext>
          </a:extLst>
        </xdr:cNvPr>
        <xdr:cNvSpPr/>
      </xdr:nvSpPr>
      <xdr:spPr>
        <a:xfrm>
          <a:off x="14658975" y="9582377"/>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9" name="フローチャート: 判断 538">
          <a:extLst>
            <a:ext uri="{FF2B5EF4-FFF2-40B4-BE49-F238E27FC236}">
              <a16:creationId xmlns:a16="http://schemas.microsoft.com/office/drawing/2014/main" id="{A3BA461C-7E45-42DC-9BBA-D48AB1BBF02B}"/>
            </a:ext>
          </a:extLst>
        </xdr:cNvPr>
        <xdr:cNvSpPr/>
      </xdr:nvSpPr>
      <xdr:spPr>
        <a:xfrm>
          <a:off x="13822362" y="95641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0" name="フローチャート: 判断 539">
          <a:extLst>
            <a:ext uri="{FF2B5EF4-FFF2-40B4-BE49-F238E27FC236}">
              <a16:creationId xmlns:a16="http://schemas.microsoft.com/office/drawing/2014/main" id="{253162C8-9FC6-4FD1-BA2A-6D1BBBB1D692}"/>
            </a:ext>
          </a:extLst>
        </xdr:cNvPr>
        <xdr:cNvSpPr/>
      </xdr:nvSpPr>
      <xdr:spPr>
        <a:xfrm>
          <a:off x="12980987" y="9534752"/>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1" name="フローチャート: 判断 540">
          <a:extLst>
            <a:ext uri="{FF2B5EF4-FFF2-40B4-BE49-F238E27FC236}">
              <a16:creationId xmlns:a16="http://schemas.microsoft.com/office/drawing/2014/main" id="{A1E276A4-F490-4ADC-90FC-B73E7719DB14}"/>
            </a:ext>
          </a:extLst>
        </xdr:cNvPr>
        <xdr:cNvSpPr/>
      </xdr:nvSpPr>
      <xdr:spPr>
        <a:xfrm>
          <a:off x="12125325" y="9515157"/>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9253B07-7B18-44FC-85B1-30BC9C2FC292}"/>
            </a:ext>
          </a:extLst>
        </xdr:cNvPr>
        <xdr:cNvSpPr txBox="1"/>
      </xdr:nvSpPr>
      <xdr:spPr>
        <a:xfrm>
          <a:off x="153336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80D441F-400D-4A50-8C1F-6FFD0C6D5248}"/>
            </a:ext>
          </a:extLst>
        </xdr:cNvPr>
        <xdr:cNvSpPr txBox="1"/>
      </xdr:nvSpPr>
      <xdr:spPr>
        <a:xfrm>
          <a:off x="145335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8E5DCBE-6DDC-4483-BE8E-2AEAC6F7D329}"/>
            </a:ext>
          </a:extLst>
        </xdr:cNvPr>
        <xdr:cNvSpPr txBox="1"/>
      </xdr:nvSpPr>
      <xdr:spPr>
        <a:xfrm>
          <a:off x="1368742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4B7F9DB-CE4B-438C-937D-06BEC395DA4F}"/>
            </a:ext>
          </a:extLst>
        </xdr:cNvPr>
        <xdr:cNvSpPr txBox="1"/>
      </xdr:nvSpPr>
      <xdr:spPr>
        <a:xfrm>
          <a:off x="12850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38EFA52-D162-44BF-B51C-FD5A41B4DEBA}"/>
            </a:ext>
          </a:extLst>
        </xdr:cNvPr>
        <xdr:cNvSpPr txBox="1"/>
      </xdr:nvSpPr>
      <xdr:spPr>
        <a:xfrm>
          <a:off x="11999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47" name="楕円 546">
          <a:extLst>
            <a:ext uri="{FF2B5EF4-FFF2-40B4-BE49-F238E27FC236}">
              <a16:creationId xmlns:a16="http://schemas.microsoft.com/office/drawing/2014/main" id="{71FD9350-EECD-4376-8435-DA35FD5E8855}"/>
            </a:ext>
          </a:extLst>
        </xdr:cNvPr>
        <xdr:cNvSpPr/>
      </xdr:nvSpPr>
      <xdr:spPr>
        <a:xfrm>
          <a:off x="15459075" y="9801588"/>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1BC2E066-ABDA-4672-A2A1-AB053FC96AE4}"/>
            </a:ext>
          </a:extLst>
        </xdr:cNvPr>
        <xdr:cNvSpPr txBox="1"/>
      </xdr:nvSpPr>
      <xdr:spPr>
        <a:xfrm>
          <a:off x="15552737" y="978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49" name="楕円 548">
          <a:extLst>
            <a:ext uri="{FF2B5EF4-FFF2-40B4-BE49-F238E27FC236}">
              <a16:creationId xmlns:a16="http://schemas.microsoft.com/office/drawing/2014/main" id="{A51D0877-951A-4D57-8C7E-FF0E96A26E50}"/>
            </a:ext>
          </a:extLst>
        </xdr:cNvPr>
        <xdr:cNvSpPr/>
      </xdr:nvSpPr>
      <xdr:spPr>
        <a:xfrm>
          <a:off x="14658975" y="977219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127363</xdr:rowOff>
    </xdr:to>
    <xdr:cxnSp macro="">
      <xdr:nvCxnSpPr>
        <xdr:cNvPr id="550" name="直線コネクタ 549">
          <a:extLst>
            <a:ext uri="{FF2B5EF4-FFF2-40B4-BE49-F238E27FC236}">
              <a16:creationId xmlns:a16="http://schemas.microsoft.com/office/drawing/2014/main" id="{99D92CDF-F8E3-421C-995F-4EEA46F1B9CE}"/>
            </a:ext>
          </a:extLst>
        </xdr:cNvPr>
        <xdr:cNvCxnSpPr/>
      </xdr:nvCxnSpPr>
      <xdr:spPr>
        <a:xfrm>
          <a:off x="14714537" y="9827759"/>
          <a:ext cx="8001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1" name="楕円 550">
          <a:extLst>
            <a:ext uri="{FF2B5EF4-FFF2-40B4-BE49-F238E27FC236}">
              <a16:creationId xmlns:a16="http://schemas.microsoft.com/office/drawing/2014/main" id="{519B32E6-FAF3-4E78-9396-46873E0526DD}"/>
            </a:ext>
          </a:extLst>
        </xdr:cNvPr>
        <xdr:cNvSpPr/>
      </xdr:nvSpPr>
      <xdr:spPr>
        <a:xfrm>
          <a:off x="13822362" y="974430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552" name="直線コネクタ 551">
          <a:extLst>
            <a:ext uri="{FF2B5EF4-FFF2-40B4-BE49-F238E27FC236}">
              <a16:creationId xmlns:a16="http://schemas.microsoft.com/office/drawing/2014/main" id="{A4354E0E-7B14-4CE5-A805-AE6F8393FA7B}"/>
            </a:ext>
          </a:extLst>
        </xdr:cNvPr>
        <xdr:cNvCxnSpPr/>
      </xdr:nvCxnSpPr>
      <xdr:spPr>
        <a:xfrm>
          <a:off x="13868400" y="9790340"/>
          <a:ext cx="846137"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3" name="楕円 552">
          <a:extLst>
            <a:ext uri="{FF2B5EF4-FFF2-40B4-BE49-F238E27FC236}">
              <a16:creationId xmlns:a16="http://schemas.microsoft.com/office/drawing/2014/main" id="{FCB62EEC-F175-410F-8B87-14A9293DA703}"/>
            </a:ext>
          </a:extLst>
        </xdr:cNvPr>
        <xdr:cNvSpPr/>
      </xdr:nvSpPr>
      <xdr:spPr>
        <a:xfrm>
          <a:off x="12980987" y="971640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554" name="直線コネクタ 553">
          <a:extLst>
            <a:ext uri="{FF2B5EF4-FFF2-40B4-BE49-F238E27FC236}">
              <a16:creationId xmlns:a16="http://schemas.microsoft.com/office/drawing/2014/main" id="{6CE9235F-CF73-4052-BBC4-EBC0A54AE8A2}"/>
            </a:ext>
          </a:extLst>
        </xdr:cNvPr>
        <xdr:cNvCxnSpPr/>
      </xdr:nvCxnSpPr>
      <xdr:spPr>
        <a:xfrm>
          <a:off x="13031787" y="9762444"/>
          <a:ext cx="836613"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555" name="楕円 554">
          <a:extLst>
            <a:ext uri="{FF2B5EF4-FFF2-40B4-BE49-F238E27FC236}">
              <a16:creationId xmlns:a16="http://schemas.microsoft.com/office/drawing/2014/main" id="{DA915357-0932-4471-B23E-DE917BB65A4F}"/>
            </a:ext>
          </a:extLst>
        </xdr:cNvPr>
        <xdr:cNvSpPr/>
      </xdr:nvSpPr>
      <xdr:spPr>
        <a:xfrm>
          <a:off x="12125325" y="9686879"/>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32657</xdr:rowOff>
    </xdr:to>
    <xdr:cxnSp macro="">
      <xdr:nvCxnSpPr>
        <xdr:cNvPr id="556" name="直線コネクタ 555">
          <a:extLst>
            <a:ext uri="{FF2B5EF4-FFF2-40B4-BE49-F238E27FC236}">
              <a16:creationId xmlns:a16="http://schemas.microsoft.com/office/drawing/2014/main" id="{77B9EA37-480F-4FD2-B916-494BB275E94D}"/>
            </a:ext>
          </a:extLst>
        </xdr:cNvPr>
        <xdr:cNvCxnSpPr/>
      </xdr:nvCxnSpPr>
      <xdr:spPr>
        <a:xfrm>
          <a:off x="12180887" y="9723392"/>
          <a:ext cx="8509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BFC85447-D62E-4695-84B0-561DFE9753C4}"/>
            </a:ext>
          </a:extLst>
        </xdr:cNvPr>
        <xdr:cNvSpPr txBox="1"/>
      </xdr:nvSpPr>
      <xdr:spPr>
        <a:xfrm>
          <a:off x="14508806" y="937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66E9E84C-D34C-47BC-98BA-9738B9363D15}"/>
            </a:ext>
          </a:extLst>
        </xdr:cNvPr>
        <xdr:cNvSpPr txBox="1"/>
      </xdr:nvSpPr>
      <xdr:spPr>
        <a:xfrm>
          <a:off x="13680131" y="93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62BDE846-5BDF-431A-8F75-A7EC9198575B}"/>
            </a:ext>
          </a:extLst>
        </xdr:cNvPr>
        <xdr:cNvSpPr txBox="1"/>
      </xdr:nvSpPr>
      <xdr:spPr>
        <a:xfrm>
          <a:off x="12838756" y="931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CF09F3D3-1027-4FFC-9D01-3E3DD2ABDE53}"/>
            </a:ext>
          </a:extLst>
        </xdr:cNvPr>
        <xdr:cNvSpPr txBox="1"/>
      </xdr:nvSpPr>
      <xdr:spPr>
        <a:xfrm>
          <a:off x="1198309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B6B24978-7181-476B-A5B8-CB38C38C8202}"/>
            </a:ext>
          </a:extLst>
        </xdr:cNvPr>
        <xdr:cNvSpPr txBox="1"/>
      </xdr:nvSpPr>
      <xdr:spPr>
        <a:xfrm>
          <a:off x="14508806" y="986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534BD9A-8260-423D-9335-52B1DBF1E428}"/>
            </a:ext>
          </a:extLst>
        </xdr:cNvPr>
        <xdr:cNvSpPr txBox="1"/>
      </xdr:nvSpPr>
      <xdr:spPr>
        <a:xfrm>
          <a:off x="13680131" y="983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EB9AE765-145A-4061-802F-542216DC964F}"/>
            </a:ext>
          </a:extLst>
        </xdr:cNvPr>
        <xdr:cNvSpPr txBox="1"/>
      </xdr:nvSpPr>
      <xdr:spPr>
        <a:xfrm>
          <a:off x="12838756" y="97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901039F8-6DC1-49DE-8398-A290598C5460}"/>
            </a:ext>
          </a:extLst>
        </xdr:cNvPr>
        <xdr:cNvSpPr txBox="1"/>
      </xdr:nvSpPr>
      <xdr:spPr>
        <a:xfrm>
          <a:off x="11983094" y="976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DB052B23-BD7C-4EAA-858A-2CF1CFC75E1E}"/>
            </a:ext>
          </a:extLst>
        </xdr:cNvPr>
        <xdr:cNvSpPr/>
      </xdr:nvSpPr>
      <xdr:spPr>
        <a:xfrm>
          <a:off x="17373600" y="757237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E4716AF-8F19-49A0-9635-35DB19235B47}"/>
            </a:ext>
          </a:extLst>
        </xdr:cNvPr>
        <xdr:cNvSpPr/>
      </xdr:nvSpPr>
      <xdr:spPr>
        <a:xfrm>
          <a:off x="17505362"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51607A2-6F6A-4337-9EBE-0069DF01F9DA}"/>
            </a:ext>
          </a:extLst>
        </xdr:cNvPr>
        <xdr:cNvSpPr/>
      </xdr:nvSpPr>
      <xdr:spPr>
        <a:xfrm>
          <a:off x="17505362"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7081A57D-8583-45BA-9406-F26BBE77D20F}"/>
            </a:ext>
          </a:extLst>
        </xdr:cNvPr>
        <xdr:cNvSpPr/>
      </xdr:nvSpPr>
      <xdr:spPr>
        <a:xfrm>
          <a:off x="1845945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3ADF901-92BE-4BBC-B7B3-4CB036879F87}"/>
            </a:ext>
          </a:extLst>
        </xdr:cNvPr>
        <xdr:cNvSpPr/>
      </xdr:nvSpPr>
      <xdr:spPr>
        <a:xfrm>
          <a:off x="1845945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AE6332E-C651-44C6-AE62-47211374E106}"/>
            </a:ext>
          </a:extLst>
        </xdr:cNvPr>
        <xdr:cNvSpPr/>
      </xdr:nvSpPr>
      <xdr:spPr>
        <a:xfrm>
          <a:off x="19545300" y="819943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729A5B-39D5-44CB-9CA0-2E4CF602363B}"/>
            </a:ext>
          </a:extLst>
        </xdr:cNvPr>
        <xdr:cNvSpPr/>
      </xdr:nvSpPr>
      <xdr:spPr>
        <a:xfrm>
          <a:off x="19545300" y="839311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0A82AAC-700D-4B33-B377-6661C3FDBFE0}"/>
            </a:ext>
          </a:extLst>
        </xdr:cNvPr>
        <xdr:cNvSpPr/>
      </xdr:nvSpPr>
      <xdr:spPr>
        <a:xfrm>
          <a:off x="17373600" y="864870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77B6DB78-AFC2-4728-A178-AD2166981287}"/>
            </a:ext>
          </a:extLst>
        </xdr:cNvPr>
        <xdr:cNvSpPr txBox="1"/>
      </xdr:nvSpPr>
      <xdr:spPr>
        <a:xfrm>
          <a:off x="1734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43C9447-15C6-456C-BAE3-F4870814D721}"/>
            </a:ext>
          </a:extLst>
        </xdr:cNvPr>
        <xdr:cNvCxnSpPr/>
      </xdr:nvCxnSpPr>
      <xdr:spPr>
        <a:xfrm>
          <a:off x="17373600" y="108108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A88596C7-A337-47FF-90BB-692F46240600}"/>
            </a:ext>
          </a:extLst>
        </xdr:cNvPr>
        <xdr:cNvCxnSpPr/>
      </xdr:nvCxnSpPr>
      <xdr:spPr>
        <a:xfrm>
          <a:off x="17373600" y="103727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C1F7D324-C80A-47D1-8CAC-5C29D0A7D10E}"/>
            </a:ext>
          </a:extLst>
        </xdr:cNvPr>
        <xdr:cNvSpPr txBox="1"/>
      </xdr:nvSpPr>
      <xdr:spPr>
        <a:xfrm>
          <a:off x="16934996"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5C48F46-3F55-43C4-8F71-98DF0856DAE1}"/>
            </a:ext>
          </a:extLst>
        </xdr:cNvPr>
        <xdr:cNvCxnSpPr/>
      </xdr:nvCxnSpPr>
      <xdr:spPr>
        <a:xfrm>
          <a:off x="17373600" y="99441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E5D77A3F-760C-420F-9746-5DC3DC0993F6}"/>
            </a:ext>
          </a:extLst>
        </xdr:cNvPr>
        <xdr:cNvSpPr txBox="1"/>
      </xdr:nvSpPr>
      <xdr:spPr>
        <a:xfrm>
          <a:off x="16934996"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1B365FB3-F560-4CD1-9CC7-69CEC3B4C3BC}"/>
            </a:ext>
          </a:extLst>
        </xdr:cNvPr>
        <xdr:cNvCxnSpPr/>
      </xdr:nvCxnSpPr>
      <xdr:spPr>
        <a:xfrm>
          <a:off x="17373600" y="95154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87AF265B-1D60-4836-9D7E-8EA37FE0CC36}"/>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FBD4F6A4-387A-4F54-A14E-A660903C2C09}"/>
            </a:ext>
          </a:extLst>
        </xdr:cNvPr>
        <xdr:cNvCxnSpPr/>
      </xdr:nvCxnSpPr>
      <xdr:spPr>
        <a:xfrm>
          <a:off x="17373600" y="9077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68E6F781-3566-4BEF-8903-34D73DB09EE9}"/>
            </a:ext>
          </a:extLst>
        </xdr:cNvPr>
        <xdr:cNvSpPr txBox="1"/>
      </xdr:nvSpPr>
      <xdr:spPr>
        <a:xfrm>
          <a:off x="16934996"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A0108079-AD2D-4301-B2BE-F7CCCDCE118E}"/>
            </a:ext>
          </a:extLst>
        </xdr:cNvPr>
        <xdr:cNvCxnSpPr/>
      </xdr:nvCxnSpPr>
      <xdr:spPr>
        <a:xfrm>
          <a:off x="17373600" y="86487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F99A8875-236C-4B74-B757-2182B869507C}"/>
            </a:ext>
          </a:extLst>
        </xdr:cNvPr>
        <xdr:cNvSpPr txBox="1"/>
      </xdr:nvSpPr>
      <xdr:spPr>
        <a:xfrm>
          <a:off x="16934996"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9DCBE995-99A9-4B52-9C39-1600ED2445D1}"/>
            </a:ext>
          </a:extLst>
        </xdr:cNvPr>
        <xdr:cNvSpPr/>
      </xdr:nvSpPr>
      <xdr:spPr>
        <a:xfrm>
          <a:off x="17373600" y="864870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103E4F1F-604D-484F-9B93-E5D51AA12201}"/>
            </a:ext>
          </a:extLst>
        </xdr:cNvPr>
        <xdr:cNvCxnSpPr/>
      </xdr:nvCxnSpPr>
      <xdr:spPr>
        <a:xfrm flipV="1">
          <a:off x="21060726" y="9059608"/>
          <a:ext cx="0" cy="130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A78E835F-1CAB-4E8F-A31A-D83D80A24FC3}"/>
            </a:ext>
          </a:extLst>
        </xdr:cNvPr>
        <xdr:cNvSpPr txBox="1"/>
      </xdr:nvSpPr>
      <xdr:spPr>
        <a:xfrm>
          <a:off x="21099462" y="1037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0D871DF1-65BF-4DFD-97E5-153C4D7184E5}"/>
            </a:ext>
          </a:extLst>
        </xdr:cNvPr>
        <xdr:cNvCxnSpPr/>
      </xdr:nvCxnSpPr>
      <xdr:spPr>
        <a:xfrm>
          <a:off x="20981987" y="1036396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C6A129FD-AF71-464F-AB82-07BEBBC01D14}"/>
            </a:ext>
          </a:extLst>
        </xdr:cNvPr>
        <xdr:cNvSpPr txBox="1"/>
      </xdr:nvSpPr>
      <xdr:spPr>
        <a:xfrm>
          <a:off x="21099462" y="883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0" name="直線コネクタ 589">
          <a:extLst>
            <a:ext uri="{FF2B5EF4-FFF2-40B4-BE49-F238E27FC236}">
              <a16:creationId xmlns:a16="http://schemas.microsoft.com/office/drawing/2014/main" id="{0D8A19C3-ACD3-4E65-95E2-EA8174952D25}"/>
            </a:ext>
          </a:extLst>
        </xdr:cNvPr>
        <xdr:cNvCxnSpPr/>
      </xdr:nvCxnSpPr>
      <xdr:spPr>
        <a:xfrm>
          <a:off x="20981987" y="905960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6796E3A4-53C6-440D-AD29-81159D6F7E29}"/>
            </a:ext>
          </a:extLst>
        </xdr:cNvPr>
        <xdr:cNvSpPr txBox="1"/>
      </xdr:nvSpPr>
      <xdr:spPr>
        <a:xfrm>
          <a:off x="21099462" y="1004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827578A1-429A-47B5-B1BA-0DEEFCD09131}"/>
            </a:ext>
          </a:extLst>
        </xdr:cNvPr>
        <xdr:cNvSpPr/>
      </xdr:nvSpPr>
      <xdr:spPr>
        <a:xfrm>
          <a:off x="21010562" y="10180955"/>
          <a:ext cx="96838"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B4AE5C63-A1A0-4B09-8359-4F688D0A0802}"/>
            </a:ext>
          </a:extLst>
        </xdr:cNvPr>
        <xdr:cNvSpPr/>
      </xdr:nvSpPr>
      <xdr:spPr>
        <a:xfrm>
          <a:off x="20219987" y="10181145"/>
          <a:ext cx="87313"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a:extLst>
            <a:ext uri="{FF2B5EF4-FFF2-40B4-BE49-F238E27FC236}">
              <a16:creationId xmlns:a16="http://schemas.microsoft.com/office/drawing/2014/main" id="{357FE692-EAF6-444C-BFE3-0F19B97F4163}"/>
            </a:ext>
          </a:extLst>
        </xdr:cNvPr>
        <xdr:cNvSpPr/>
      </xdr:nvSpPr>
      <xdr:spPr>
        <a:xfrm>
          <a:off x="19364325" y="10180955"/>
          <a:ext cx="10636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7A25EEA1-8342-45E1-BE26-FE8551D0B78D}"/>
            </a:ext>
          </a:extLst>
        </xdr:cNvPr>
        <xdr:cNvSpPr/>
      </xdr:nvSpPr>
      <xdr:spPr>
        <a:xfrm>
          <a:off x="18527712" y="101809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4A4EB310-CACD-4062-B729-F74DD3447FD6}"/>
            </a:ext>
          </a:extLst>
        </xdr:cNvPr>
        <xdr:cNvSpPr/>
      </xdr:nvSpPr>
      <xdr:spPr>
        <a:xfrm>
          <a:off x="17686337" y="10180955"/>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C639675-232C-4492-89B1-D34AC893A1A5}"/>
            </a:ext>
          </a:extLst>
        </xdr:cNvPr>
        <xdr:cNvSpPr txBox="1"/>
      </xdr:nvSpPr>
      <xdr:spPr>
        <a:xfrm>
          <a:off x="20880387"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43F4C98-C5BF-4013-9BEA-D127A9CA5FF8}"/>
            </a:ext>
          </a:extLst>
        </xdr:cNvPr>
        <xdr:cNvSpPr txBox="1"/>
      </xdr:nvSpPr>
      <xdr:spPr>
        <a:xfrm>
          <a:off x="200898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F53E2C9-CDA6-4CEC-9745-AF8B48E5F7DA}"/>
            </a:ext>
          </a:extLst>
        </xdr:cNvPr>
        <xdr:cNvSpPr txBox="1"/>
      </xdr:nvSpPr>
      <xdr:spPr>
        <a:xfrm>
          <a:off x="1923891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4D2F11F-DA89-451A-86F2-8B1335F0EB19}"/>
            </a:ext>
          </a:extLst>
        </xdr:cNvPr>
        <xdr:cNvSpPr txBox="1"/>
      </xdr:nvSpPr>
      <xdr:spPr>
        <a:xfrm>
          <a:off x="18392775"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6B88180-6BDE-41C1-8F03-F258632B238A}"/>
            </a:ext>
          </a:extLst>
        </xdr:cNvPr>
        <xdr:cNvSpPr txBox="1"/>
      </xdr:nvSpPr>
      <xdr:spPr>
        <a:xfrm>
          <a:off x="17556162" y="1081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2" name="楕円 601">
          <a:extLst>
            <a:ext uri="{FF2B5EF4-FFF2-40B4-BE49-F238E27FC236}">
              <a16:creationId xmlns:a16="http://schemas.microsoft.com/office/drawing/2014/main" id="{4A81363A-20E2-4F97-8E7C-D402E75FD8BC}"/>
            </a:ext>
          </a:extLst>
        </xdr:cNvPr>
        <xdr:cNvSpPr/>
      </xdr:nvSpPr>
      <xdr:spPr>
        <a:xfrm>
          <a:off x="21010562" y="10240010"/>
          <a:ext cx="96838"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AB77ACB6-F498-40A4-9B5E-2DECCF12EA09}"/>
            </a:ext>
          </a:extLst>
        </xdr:cNvPr>
        <xdr:cNvSpPr txBox="1"/>
      </xdr:nvSpPr>
      <xdr:spPr>
        <a:xfrm>
          <a:off x="21099462" y="1016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04" name="楕円 603">
          <a:extLst>
            <a:ext uri="{FF2B5EF4-FFF2-40B4-BE49-F238E27FC236}">
              <a16:creationId xmlns:a16="http://schemas.microsoft.com/office/drawing/2014/main" id="{A1017E36-7563-45F8-8566-4B9C83956BC7}"/>
            </a:ext>
          </a:extLst>
        </xdr:cNvPr>
        <xdr:cNvSpPr/>
      </xdr:nvSpPr>
      <xdr:spPr>
        <a:xfrm>
          <a:off x="20219987" y="1024001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05" name="直線コネクタ 604">
          <a:extLst>
            <a:ext uri="{FF2B5EF4-FFF2-40B4-BE49-F238E27FC236}">
              <a16:creationId xmlns:a16="http://schemas.microsoft.com/office/drawing/2014/main" id="{030751BB-A924-4C93-9D08-0DED9635A40B}"/>
            </a:ext>
          </a:extLst>
        </xdr:cNvPr>
        <xdr:cNvCxnSpPr/>
      </xdr:nvCxnSpPr>
      <xdr:spPr>
        <a:xfrm>
          <a:off x="20270787" y="102955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06" name="楕円 605">
          <a:extLst>
            <a:ext uri="{FF2B5EF4-FFF2-40B4-BE49-F238E27FC236}">
              <a16:creationId xmlns:a16="http://schemas.microsoft.com/office/drawing/2014/main" id="{5F37BC90-4913-4F66-84C3-22D3449A6105}"/>
            </a:ext>
          </a:extLst>
        </xdr:cNvPr>
        <xdr:cNvSpPr/>
      </xdr:nvSpPr>
      <xdr:spPr>
        <a:xfrm>
          <a:off x="19364325" y="10240010"/>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07" name="直線コネクタ 606">
          <a:extLst>
            <a:ext uri="{FF2B5EF4-FFF2-40B4-BE49-F238E27FC236}">
              <a16:creationId xmlns:a16="http://schemas.microsoft.com/office/drawing/2014/main" id="{1B1FBB83-ED10-4E93-A906-66730BE8F1EA}"/>
            </a:ext>
          </a:extLst>
        </xdr:cNvPr>
        <xdr:cNvCxnSpPr/>
      </xdr:nvCxnSpPr>
      <xdr:spPr>
        <a:xfrm>
          <a:off x="19419887" y="10295572"/>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29210</xdr:rowOff>
    </xdr:from>
    <xdr:to>
      <xdr:col>102</xdr:col>
      <xdr:colOff>165100</xdr:colOff>
      <xdr:row>63</xdr:row>
      <xdr:rowOff>130810</xdr:rowOff>
    </xdr:to>
    <xdr:sp macro="" textlink="">
      <xdr:nvSpPr>
        <xdr:cNvPr id="608" name="楕円 607">
          <a:extLst>
            <a:ext uri="{FF2B5EF4-FFF2-40B4-BE49-F238E27FC236}">
              <a16:creationId xmlns:a16="http://schemas.microsoft.com/office/drawing/2014/main" id="{6FB57AC1-DAF4-4737-8203-55D096D15B77}"/>
            </a:ext>
          </a:extLst>
        </xdr:cNvPr>
        <xdr:cNvSpPr/>
      </xdr:nvSpPr>
      <xdr:spPr>
        <a:xfrm>
          <a:off x="18527712" y="10240010"/>
          <a:ext cx="101600"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80010</xdr:rowOff>
    </xdr:to>
    <xdr:cxnSp macro="">
      <xdr:nvCxnSpPr>
        <xdr:cNvPr id="609" name="直線コネクタ 608">
          <a:extLst>
            <a:ext uri="{FF2B5EF4-FFF2-40B4-BE49-F238E27FC236}">
              <a16:creationId xmlns:a16="http://schemas.microsoft.com/office/drawing/2014/main" id="{40C7D874-907F-48CA-865D-323ECAF302B4}"/>
            </a:ext>
          </a:extLst>
        </xdr:cNvPr>
        <xdr:cNvCxnSpPr/>
      </xdr:nvCxnSpPr>
      <xdr:spPr>
        <a:xfrm>
          <a:off x="18573750" y="10295572"/>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610" name="楕円 609">
          <a:extLst>
            <a:ext uri="{FF2B5EF4-FFF2-40B4-BE49-F238E27FC236}">
              <a16:creationId xmlns:a16="http://schemas.microsoft.com/office/drawing/2014/main" id="{E52AEF82-09E4-4D48-B448-9A92018C0015}"/>
            </a:ext>
          </a:extLst>
        </xdr:cNvPr>
        <xdr:cNvSpPr/>
      </xdr:nvSpPr>
      <xdr:spPr>
        <a:xfrm>
          <a:off x="17686337" y="10240010"/>
          <a:ext cx="87313"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80010</xdr:rowOff>
    </xdr:from>
    <xdr:to>
      <xdr:col>102</xdr:col>
      <xdr:colOff>114300</xdr:colOff>
      <xdr:row>63</xdr:row>
      <xdr:rowOff>80010</xdr:rowOff>
    </xdr:to>
    <xdr:cxnSp macro="">
      <xdr:nvCxnSpPr>
        <xdr:cNvPr id="611" name="直線コネクタ 610">
          <a:extLst>
            <a:ext uri="{FF2B5EF4-FFF2-40B4-BE49-F238E27FC236}">
              <a16:creationId xmlns:a16="http://schemas.microsoft.com/office/drawing/2014/main" id="{F2598F1D-20C2-46FD-9457-DFF861CC820E}"/>
            </a:ext>
          </a:extLst>
        </xdr:cNvPr>
        <xdr:cNvCxnSpPr/>
      </xdr:nvCxnSpPr>
      <xdr:spPr>
        <a:xfrm>
          <a:off x="17737137" y="10295572"/>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D3C58A98-A497-41B7-AD5B-48A3EC837377}"/>
            </a:ext>
          </a:extLst>
        </xdr:cNvPr>
        <xdr:cNvSpPr txBox="1"/>
      </xdr:nvSpPr>
      <xdr:spPr>
        <a:xfrm>
          <a:off x="20032739"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a:extLst>
            <a:ext uri="{FF2B5EF4-FFF2-40B4-BE49-F238E27FC236}">
              <a16:creationId xmlns:a16="http://schemas.microsoft.com/office/drawing/2014/main" id="{9E7D2191-A288-4415-B92F-7A0961E30A67}"/>
            </a:ext>
          </a:extLst>
        </xdr:cNvPr>
        <xdr:cNvSpPr txBox="1"/>
      </xdr:nvSpPr>
      <xdr:spPr>
        <a:xfrm>
          <a:off x="19194539" y="99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1947B4D1-990C-4ADF-92F5-927B96281134}"/>
            </a:ext>
          </a:extLst>
        </xdr:cNvPr>
        <xdr:cNvSpPr txBox="1"/>
      </xdr:nvSpPr>
      <xdr:spPr>
        <a:xfrm>
          <a:off x="18353164" y="99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D728FE52-D825-44A6-B9DD-B4703EFDB086}"/>
            </a:ext>
          </a:extLst>
        </xdr:cNvPr>
        <xdr:cNvSpPr txBox="1"/>
      </xdr:nvSpPr>
      <xdr:spPr>
        <a:xfrm>
          <a:off x="17507027" y="99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16" name="n_1mainValue【保健センター・保健所】&#10;一人当たり面積">
          <a:extLst>
            <a:ext uri="{FF2B5EF4-FFF2-40B4-BE49-F238E27FC236}">
              <a16:creationId xmlns:a16="http://schemas.microsoft.com/office/drawing/2014/main" id="{466D7E5D-9A75-46DE-83DF-8A3D1972194C}"/>
            </a:ext>
          </a:extLst>
        </xdr:cNvPr>
        <xdr:cNvSpPr txBox="1"/>
      </xdr:nvSpPr>
      <xdr:spPr>
        <a:xfrm>
          <a:off x="20032739"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17" name="n_2mainValue【保健センター・保健所】&#10;一人当たり面積">
          <a:extLst>
            <a:ext uri="{FF2B5EF4-FFF2-40B4-BE49-F238E27FC236}">
              <a16:creationId xmlns:a16="http://schemas.microsoft.com/office/drawing/2014/main" id="{1C901796-1E98-45E5-BB2D-8DC39B8A8400}"/>
            </a:ext>
          </a:extLst>
        </xdr:cNvPr>
        <xdr:cNvSpPr txBox="1"/>
      </xdr:nvSpPr>
      <xdr:spPr>
        <a:xfrm>
          <a:off x="19194539"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121937</xdr:rowOff>
    </xdr:from>
    <xdr:ext cx="469744" cy="259045"/>
    <xdr:sp macro="" textlink="">
      <xdr:nvSpPr>
        <xdr:cNvPr id="618" name="n_3mainValue【保健センター・保健所】&#10;一人当たり面積">
          <a:extLst>
            <a:ext uri="{FF2B5EF4-FFF2-40B4-BE49-F238E27FC236}">
              <a16:creationId xmlns:a16="http://schemas.microsoft.com/office/drawing/2014/main" id="{F3ED9B3F-DC6C-45EF-AEEF-24DCE34F636A}"/>
            </a:ext>
          </a:extLst>
        </xdr:cNvPr>
        <xdr:cNvSpPr txBox="1"/>
      </xdr:nvSpPr>
      <xdr:spPr>
        <a:xfrm>
          <a:off x="18353164"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619" name="n_4mainValue【保健センター・保健所】&#10;一人当たり面積">
          <a:extLst>
            <a:ext uri="{FF2B5EF4-FFF2-40B4-BE49-F238E27FC236}">
              <a16:creationId xmlns:a16="http://schemas.microsoft.com/office/drawing/2014/main" id="{89CB2D26-D173-4DBC-9FE7-E52BDCFF129A}"/>
            </a:ext>
          </a:extLst>
        </xdr:cNvPr>
        <xdr:cNvSpPr txBox="1"/>
      </xdr:nvSpPr>
      <xdr:spPr>
        <a:xfrm>
          <a:off x="175070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1FA13BC0-9951-47F3-A3F6-8EA6203AD38C}"/>
            </a:ext>
          </a:extLst>
        </xdr:cNvPr>
        <xdr:cNvSpPr/>
      </xdr:nvSpPr>
      <xdr:spPr>
        <a:xfrm>
          <a:off x="11831637" y="11172825"/>
          <a:ext cx="4486275"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EE8993E9-A4B0-432D-A431-ABE989ACA933}"/>
            </a:ext>
          </a:extLst>
        </xdr:cNvPr>
        <xdr:cNvSpPr/>
      </xdr:nvSpPr>
      <xdr:spPr>
        <a:xfrm>
          <a:off x="119443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FD048B99-7DF9-4A17-A77D-909A7939946B}"/>
            </a:ext>
          </a:extLst>
        </xdr:cNvPr>
        <xdr:cNvSpPr/>
      </xdr:nvSpPr>
      <xdr:spPr>
        <a:xfrm>
          <a:off x="119443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5427192A-F1CB-4BA0-A5E5-F05162CC5D56}"/>
            </a:ext>
          </a:extLst>
        </xdr:cNvPr>
        <xdr:cNvSpPr/>
      </xdr:nvSpPr>
      <xdr:spPr>
        <a:xfrm>
          <a:off x="1291748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1D40CA47-238B-4E9D-871E-AA85F4333215}"/>
            </a:ext>
          </a:extLst>
        </xdr:cNvPr>
        <xdr:cNvSpPr/>
      </xdr:nvSpPr>
      <xdr:spPr>
        <a:xfrm>
          <a:off x="1291748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DA5E1E80-9CFF-4F49-A683-A19BA6C7B8A1}"/>
            </a:ext>
          </a:extLst>
        </xdr:cNvPr>
        <xdr:cNvSpPr/>
      </xdr:nvSpPr>
      <xdr:spPr>
        <a:xfrm>
          <a:off x="14003337"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41FC8BF1-70C7-4E5C-B201-85A16CD173DE}"/>
            </a:ext>
          </a:extLst>
        </xdr:cNvPr>
        <xdr:cNvSpPr/>
      </xdr:nvSpPr>
      <xdr:spPr>
        <a:xfrm>
          <a:off x="14003337"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8035C44B-38A6-4D5E-B6B8-D06A09C9E82F}"/>
            </a:ext>
          </a:extLst>
        </xdr:cNvPr>
        <xdr:cNvSpPr/>
      </xdr:nvSpPr>
      <xdr:spPr>
        <a:xfrm>
          <a:off x="11831637" y="12249150"/>
          <a:ext cx="44862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22FAAAC8-6247-45D0-9BFF-D8E59124CA3B}"/>
            </a:ext>
          </a:extLst>
        </xdr:cNvPr>
        <xdr:cNvSpPr txBox="1"/>
      </xdr:nvSpPr>
      <xdr:spPr>
        <a:xfrm>
          <a:off x="11793537"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988B5B0D-75A9-4C34-AABA-85C066C740DB}"/>
            </a:ext>
          </a:extLst>
        </xdr:cNvPr>
        <xdr:cNvCxnSpPr/>
      </xdr:nvCxnSpPr>
      <xdr:spPr>
        <a:xfrm>
          <a:off x="11831637"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B779FF7F-E408-44DB-B2F7-3A745D5B01D0}"/>
            </a:ext>
          </a:extLst>
        </xdr:cNvPr>
        <xdr:cNvSpPr txBox="1"/>
      </xdr:nvSpPr>
      <xdr:spPr>
        <a:xfrm>
          <a:off x="11393033"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267D4D4F-1C2A-4573-85A5-5E90DBF3C632}"/>
            </a:ext>
          </a:extLst>
        </xdr:cNvPr>
        <xdr:cNvCxnSpPr/>
      </xdr:nvCxnSpPr>
      <xdr:spPr>
        <a:xfrm>
          <a:off x="11831637" y="140990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1B882558-6113-4D43-AA2C-44E6E3D31AFE}"/>
            </a:ext>
          </a:extLst>
        </xdr:cNvPr>
        <xdr:cNvSpPr txBox="1"/>
      </xdr:nvSpPr>
      <xdr:spPr>
        <a:xfrm>
          <a:off x="11393033"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AF26736F-2A9B-4163-B7F8-C4D107BBA117}"/>
            </a:ext>
          </a:extLst>
        </xdr:cNvPr>
        <xdr:cNvCxnSpPr/>
      </xdr:nvCxnSpPr>
      <xdr:spPr>
        <a:xfrm>
          <a:off x="11831637" y="1379151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AC673301-5804-4C33-8A6E-5C0E1A6D5208}"/>
            </a:ext>
          </a:extLst>
        </xdr:cNvPr>
        <xdr:cNvSpPr txBox="1"/>
      </xdr:nvSpPr>
      <xdr:spPr>
        <a:xfrm>
          <a:off x="11447628" y="136588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54CFBF6D-E70D-4CD2-82DD-CA43D2064486}"/>
            </a:ext>
          </a:extLst>
        </xdr:cNvPr>
        <xdr:cNvCxnSpPr/>
      </xdr:nvCxnSpPr>
      <xdr:spPr>
        <a:xfrm>
          <a:off x="11831637" y="134792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ACBC90BB-724B-493B-B43D-4DC28534CE04}"/>
            </a:ext>
          </a:extLst>
        </xdr:cNvPr>
        <xdr:cNvSpPr txBox="1"/>
      </xdr:nvSpPr>
      <xdr:spPr>
        <a:xfrm>
          <a:off x="11447628"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71BEAAAE-7675-4F7A-A2A8-F30CB022DE18}"/>
            </a:ext>
          </a:extLst>
        </xdr:cNvPr>
        <xdr:cNvCxnSpPr/>
      </xdr:nvCxnSpPr>
      <xdr:spPr>
        <a:xfrm>
          <a:off x="11831637" y="13171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A8EED329-7B1F-468B-B156-C316F1367E8A}"/>
            </a:ext>
          </a:extLst>
        </xdr:cNvPr>
        <xdr:cNvSpPr txBox="1"/>
      </xdr:nvSpPr>
      <xdr:spPr>
        <a:xfrm>
          <a:off x="11447628"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417AD8CB-4283-495B-90EC-F7BEF5D685A6}"/>
            </a:ext>
          </a:extLst>
        </xdr:cNvPr>
        <xdr:cNvCxnSpPr/>
      </xdr:nvCxnSpPr>
      <xdr:spPr>
        <a:xfrm>
          <a:off x="11831637" y="128689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3434421B-0AD3-4AC6-81B2-EB8556399928}"/>
            </a:ext>
          </a:extLst>
        </xdr:cNvPr>
        <xdr:cNvSpPr txBox="1"/>
      </xdr:nvSpPr>
      <xdr:spPr>
        <a:xfrm>
          <a:off x="11447628" y="127362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FB0CB719-C232-4B4E-872E-A44DEFA746CC}"/>
            </a:ext>
          </a:extLst>
        </xdr:cNvPr>
        <xdr:cNvCxnSpPr/>
      </xdr:nvCxnSpPr>
      <xdr:spPr>
        <a:xfrm>
          <a:off x="11831637" y="1256143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20E74235-ABFE-4A80-8B89-07E93BD21105}"/>
            </a:ext>
          </a:extLst>
        </xdr:cNvPr>
        <xdr:cNvSpPr txBox="1"/>
      </xdr:nvSpPr>
      <xdr:spPr>
        <a:xfrm>
          <a:off x="11506986" y="1242873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A0E176AF-38DB-4AA0-A128-0E887512EB5F}"/>
            </a:ext>
          </a:extLst>
        </xdr:cNvPr>
        <xdr:cNvCxnSpPr/>
      </xdr:nvCxnSpPr>
      <xdr:spPr>
        <a:xfrm>
          <a:off x="11831637"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27AFDFA0-BA4E-44A0-A60C-637A65407A98}"/>
            </a:ext>
          </a:extLst>
        </xdr:cNvPr>
        <xdr:cNvSpPr/>
      </xdr:nvSpPr>
      <xdr:spPr>
        <a:xfrm>
          <a:off x="11831637" y="12249150"/>
          <a:ext cx="44862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689D6BD8-31D0-4043-BBF8-3A9795E674FF}"/>
            </a:ext>
          </a:extLst>
        </xdr:cNvPr>
        <xdr:cNvCxnSpPr/>
      </xdr:nvCxnSpPr>
      <xdr:spPr>
        <a:xfrm flipV="1">
          <a:off x="15514001" y="12705398"/>
          <a:ext cx="0" cy="1393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658B7493-36E9-4E8B-8A40-6F72692C741A}"/>
            </a:ext>
          </a:extLst>
        </xdr:cNvPr>
        <xdr:cNvSpPr txBox="1"/>
      </xdr:nvSpPr>
      <xdr:spPr>
        <a:xfrm>
          <a:off x="15552737"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9FBEC9CA-D106-4C8B-AF3F-1D4FBFD2DA33}"/>
            </a:ext>
          </a:extLst>
        </xdr:cNvPr>
        <xdr:cNvCxnSpPr/>
      </xdr:nvCxnSpPr>
      <xdr:spPr>
        <a:xfrm>
          <a:off x="15420975" y="1409904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889B2837-4A98-48D2-873D-D34234BFDBD0}"/>
            </a:ext>
          </a:extLst>
        </xdr:cNvPr>
        <xdr:cNvSpPr txBox="1"/>
      </xdr:nvSpPr>
      <xdr:spPr>
        <a:xfrm>
          <a:off x="15552737" y="12485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a:extLst>
            <a:ext uri="{FF2B5EF4-FFF2-40B4-BE49-F238E27FC236}">
              <a16:creationId xmlns:a16="http://schemas.microsoft.com/office/drawing/2014/main" id="{FEC4E3C0-0945-4FE2-973F-27054667BB62}"/>
            </a:ext>
          </a:extLst>
        </xdr:cNvPr>
        <xdr:cNvCxnSpPr/>
      </xdr:nvCxnSpPr>
      <xdr:spPr>
        <a:xfrm>
          <a:off x="15420975" y="1270539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D77B5F29-60BD-4566-A488-CB4B03B6F5FF}"/>
            </a:ext>
          </a:extLst>
        </xdr:cNvPr>
        <xdr:cNvSpPr txBox="1"/>
      </xdr:nvSpPr>
      <xdr:spPr>
        <a:xfrm>
          <a:off x="15552737" y="13374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a:extLst>
            <a:ext uri="{FF2B5EF4-FFF2-40B4-BE49-F238E27FC236}">
              <a16:creationId xmlns:a16="http://schemas.microsoft.com/office/drawing/2014/main" id="{F0642E9C-6A82-43F7-A01A-8E86281A87BB}"/>
            </a:ext>
          </a:extLst>
        </xdr:cNvPr>
        <xdr:cNvSpPr/>
      </xdr:nvSpPr>
      <xdr:spPr>
        <a:xfrm>
          <a:off x="15459075" y="13518106"/>
          <a:ext cx="10636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a:extLst>
            <a:ext uri="{FF2B5EF4-FFF2-40B4-BE49-F238E27FC236}">
              <a16:creationId xmlns:a16="http://schemas.microsoft.com/office/drawing/2014/main" id="{168ECBF7-6916-4C17-85D7-3C509E2F0786}"/>
            </a:ext>
          </a:extLst>
        </xdr:cNvPr>
        <xdr:cNvSpPr/>
      </xdr:nvSpPr>
      <xdr:spPr>
        <a:xfrm>
          <a:off x="14658975" y="13554030"/>
          <a:ext cx="106362" cy="8731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a:extLst>
            <a:ext uri="{FF2B5EF4-FFF2-40B4-BE49-F238E27FC236}">
              <a16:creationId xmlns:a16="http://schemas.microsoft.com/office/drawing/2014/main" id="{51E31D61-4F40-44B5-8A59-807248424006}"/>
            </a:ext>
          </a:extLst>
        </xdr:cNvPr>
        <xdr:cNvSpPr/>
      </xdr:nvSpPr>
      <xdr:spPr>
        <a:xfrm>
          <a:off x="13822362" y="13532938"/>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a:extLst>
            <a:ext uri="{FF2B5EF4-FFF2-40B4-BE49-F238E27FC236}">
              <a16:creationId xmlns:a16="http://schemas.microsoft.com/office/drawing/2014/main" id="{DDDDFE81-FE82-4AD2-8435-D0702BE42EAC}"/>
            </a:ext>
          </a:extLst>
        </xdr:cNvPr>
        <xdr:cNvSpPr/>
      </xdr:nvSpPr>
      <xdr:spPr>
        <a:xfrm>
          <a:off x="12980987" y="1351810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a:extLst>
            <a:ext uri="{FF2B5EF4-FFF2-40B4-BE49-F238E27FC236}">
              <a16:creationId xmlns:a16="http://schemas.microsoft.com/office/drawing/2014/main" id="{4D9AFDE7-E38B-4D6E-9FA1-DE1CC4CCE962}"/>
            </a:ext>
          </a:extLst>
        </xdr:cNvPr>
        <xdr:cNvSpPr/>
      </xdr:nvSpPr>
      <xdr:spPr>
        <a:xfrm>
          <a:off x="12125325" y="1350681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6662A75-20C5-4DAE-813A-54DF9AA6D811}"/>
            </a:ext>
          </a:extLst>
        </xdr:cNvPr>
        <xdr:cNvSpPr txBox="1"/>
      </xdr:nvSpPr>
      <xdr:spPr>
        <a:xfrm>
          <a:off x="153336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623CF41-24ED-43CF-8163-DE47EA55975B}"/>
            </a:ext>
          </a:extLst>
        </xdr:cNvPr>
        <xdr:cNvSpPr txBox="1"/>
      </xdr:nvSpPr>
      <xdr:spPr>
        <a:xfrm>
          <a:off x="145335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359DBB6-F37D-454A-B85A-35869C4D16B8}"/>
            </a:ext>
          </a:extLst>
        </xdr:cNvPr>
        <xdr:cNvSpPr txBox="1"/>
      </xdr:nvSpPr>
      <xdr:spPr>
        <a:xfrm>
          <a:off x="1368742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C496488-710B-4D75-8E0D-16F092D99888}"/>
            </a:ext>
          </a:extLst>
        </xdr:cNvPr>
        <xdr:cNvSpPr txBox="1"/>
      </xdr:nvSpPr>
      <xdr:spPr>
        <a:xfrm>
          <a:off x="12850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CF0F47A-A9F5-4F6E-ABF8-3AC3717F46F4}"/>
            </a:ext>
          </a:extLst>
        </xdr:cNvPr>
        <xdr:cNvSpPr txBox="1"/>
      </xdr:nvSpPr>
      <xdr:spPr>
        <a:xfrm>
          <a:off x="11999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661" name="楕円 660">
          <a:extLst>
            <a:ext uri="{FF2B5EF4-FFF2-40B4-BE49-F238E27FC236}">
              <a16:creationId xmlns:a16="http://schemas.microsoft.com/office/drawing/2014/main" id="{9157E7F6-A92A-4C85-9D47-2DA336F2E436}"/>
            </a:ext>
          </a:extLst>
        </xdr:cNvPr>
        <xdr:cNvSpPr/>
      </xdr:nvSpPr>
      <xdr:spPr>
        <a:xfrm>
          <a:off x="15459075" y="13613220"/>
          <a:ext cx="10636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8F6590B6-04C4-440B-ACF8-47C5A739A033}"/>
            </a:ext>
          </a:extLst>
        </xdr:cNvPr>
        <xdr:cNvSpPr txBox="1"/>
      </xdr:nvSpPr>
      <xdr:spPr>
        <a:xfrm>
          <a:off x="15552737" y="1360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663" name="楕円 662">
          <a:extLst>
            <a:ext uri="{FF2B5EF4-FFF2-40B4-BE49-F238E27FC236}">
              <a16:creationId xmlns:a16="http://schemas.microsoft.com/office/drawing/2014/main" id="{CD274197-C4CB-408E-93CB-2C961475E299}"/>
            </a:ext>
          </a:extLst>
        </xdr:cNvPr>
        <xdr:cNvSpPr/>
      </xdr:nvSpPr>
      <xdr:spPr>
        <a:xfrm>
          <a:off x="14658975" y="13591585"/>
          <a:ext cx="106362"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52795</xdr:rowOff>
    </xdr:to>
    <xdr:cxnSp macro="">
      <xdr:nvCxnSpPr>
        <xdr:cNvPr id="664" name="直線コネクタ 663">
          <a:extLst>
            <a:ext uri="{FF2B5EF4-FFF2-40B4-BE49-F238E27FC236}">
              <a16:creationId xmlns:a16="http://schemas.microsoft.com/office/drawing/2014/main" id="{34E56CD1-1EA1-4999-8546-26DD720ED486}"/>
            </a:ext>
          </a:extLst>
        </xdr:cNvPr>
        <xdr:cNvCxnSpPr/>
      </xdr:nvCxnSpPr>
      <xdr:spPr>
        <a:xfrm>
          <a:off x="14714537" y="13628098"/>
          <a:ext cx="800100" cy="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65" name="楕円 664">
          <a:extLst>
            <a:ext uri="{FF2B5EF4-FFF2-40B4-BE49-F238E27FC236}">
              <a16:creationId xmlns:a16="http://schemas.microsoft.com/office/drawing/2014/main" id="{023D161F-3049-42A4-A3C1-F2ADD83A95A1}"/>
            </a:ext>
          </a:extLst>
        </xdr:cNvPr>
        <xdr:cNvSpPr/>
      </xdr:nvSpPr>
      <xdr:spPr>
        <a:xfrm>
          <a:off x="13822362" y="13583420"/>
          <a:ext cx="101600"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16873</xdr:rowOff>
    </xdr:to>
    <xdr:cxnSp macro="">
      <xdr:nvCxnSpPr>
        <xdr:cNvPr id="666" name="直線コネクタ 665">
          <a:extLst>
            <a:ext uri="{FF2B5EF4-FFF2-40B4-BE49-F238E27FC236}">
              <a16:creationId xmlns:a16="http://schemas.microsoft.com/office/drawing/2014/main" id="{6449F776-2B76-4A21-963A-0E2710C75FD6}"/>
            </a:ext>
          </a:extLst>
        </xdr:cNvPr>
        <xdr:cNvCxnSpPr/>
      </xdr:nvCxnSpPr>
      <xdr:spPr>
        <a:xfrm>
          <a:off x="13868400" y="13619933"/>
          <a:ext cx="846137"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667" name="楕円 666">
          <a:extLst>
            <a:ext uri="{FF2B5EF4-FFF2-40B4-BE49-F238E27FC236}">
              <a16:creationId xmlns:a16="http://schemas.microsoft.com/office/drawing/2014/main" id="{295E57BD-7797-4595-8CB5-D8135A6406C7}"/>
            </a:ext>
          </a:extLst>
        </xdr:cNvPr>
        <xdr:cNvSpPr/>
      </xdr:nvSpPr>
      <xdr:spPr>
        <a:xfrm>
          <a:off x="12980987" y="13591585"/>
          <a:ext cx="87313" cy="873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16873</xdr:rowOff>
    </xdr:to>
    <xdr:cxnSp macro="">
      <xdr:nvCxnSpPr>
        <xdr:cNvPr id="668" name="直線コネクタ 667">
          <a:extLst>
            <a:ext uri="{FF2B5EF4-FFF2-40B4-BE49-F238E27FC236}">
              <a16:creationId xmlns:a16="http://schemas.microsoft.com/office/drawing/2014/main" id="{6DA89EBD-4097-45CB-831D-0CA361459ADC}"/>
            </a:ext>
          </a:extLst>
        </xdr:cNvPr>
        <xdr:cNvCxnSpPr/>
      </xdr:nvCxnSpPr>
      <xdr:spPr>
        <a:xfrm flipV="1">
          <a:off x="13031787" y="13619933"/>
          <a:ext cx="836613"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122827</xdr:rowOff>
    </xdr:from>
    <xdr:to>
      <xdr:col>67</xdr:col>
      <xdr:colOff>101600</xdr:colOff>
      <xdr:row>84</xdr:row>
      <xdr:rowOff>52977</xdr:rowOff>
    </xdr:to>
    <xdr:sp macro="" textlink="">
      <xdr:nvSpPr>
        <xdr:cNvPr id="669" name="楕円 668">
          <a:extLst>
            <a:ext uri="{FF2B5EF4-FFF2-40B4-BE49-F238E27FC236}">
              <a16:creationId xmlns:a16="http://schemas.microsoft.com/office/drawing/2014/main" id="{694BD8CF-4E53-4A27-B0F3-0C78133F6B62}"/>
            </a:ext>
          </a:extLst>
        </xdr:cNvPr>
        <xdr:cNvSpPr/>
      </xdr:nvSpPr>
      <xdr:spPr>
        <a:xfrm>
          <a:off x="12125325" y="13572127"/>
          <a:ext cx="10636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2177</xdr:rowOff>
    </xdr:from>
    <xdr:to>
      <xdr:col>71</xdr:col>
      <xdr:colOff>177800</xdr:colOff>
      <xdr:row>84</xdr:row>
      <xdr:rowOff>16873</xdr:rowOff>
    </xdr:to>
    <xdr:cxnSp macro="">
      <xdr:nvCxnSpPr>
        <xdr:cNvPr id="670" name="直線コネクタ 669">
          <a:extLst>
            <a:ext uri="{FF2B5EF4-FFF2-40B4-BE49-F238E27FC236}">
              <a16:creationId xmlns:a16="http://schemas.microsoft.com/office/drawing/2014/main" id="{6C7CE90F-ADEE-4BEC-A5DE-120208132A69}"/>
            </a:ext>
          </a:extLst>
        </xdr:cNvPr>
        <xdr:cNvCxnSpPr/>
      </xdr:nvCxnSpPr>
      <xdr:spPr>
        <a:xfrm>
          <a:off x="12180887" y="13613402"/>
          <a:ext cx="850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671" name="n_1aveValue【消防施設】&#10;有形固定資産減価償却率">
          <a:extLst>
            <a:ext uri="{FF2B5EF4-FFF2-40B4-BE49-F238E27FC236}">
              <a16:creationId xmlns:a16="http://schemas.microsoft.com/office/drawing/2014/main" id="{299F37A9-C5B6-4DAE-BCD8-FDA452DF2D06}"/>
            </a:ext>
          </a:extLst>
        </xdr:cNvPr>
        <xdr:cNvSpPr txBox="1"/>
      </xdr:nvSpPr>
      <xdr:spPr>
        <a:xfrm>
          <a:off x="14508806" y="1333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672" name="n_2aveValue【消防施設】&#10;有形固定資産減価償却率">
          <a:extLst>
            <a:ext uri="{FF2B5EF4-FFF2-40B4-BE49-F238E27FC236}">
              <a16:creationId xmlns:a16="http://schemas.microsoft.com/office/drawing/2014/main" id="{AB472A1D-7F74-4E38-BE00-A1224D86E691}"/>
            </a:ext>
          </a:extLst>
        </xdr:cNvPr>
        <xdr:cNvSpPr txBox="1"/>
      </xdr:nvSpPr>
      <xdr:spPr>
        <a:xfrm>
          <a:off x="13680131" y="133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673" name="n_3aveValue【消防施設】&#10;有形固定資産減価償却率">
          <a:extLst>
            <a:ext uri="{FF2B5EF4-FFF2-40B4-BE49-F238E27FC236}">
              <a16:creationId xmlns:a16="http://schemas.microsoft.com/office/drawing/2014/main" id="{E2F8B1BD-FB46-4132-95DD-C6E465EB7375}"/>
            </a:ext>
          </a:extLst>
        </xdr:cNvPr>
        <xdr:cNvSpPr txBox="1"/>
      </xdr:nvSpPr>
      <xdr:spPr>
        <a:xfrm>
          <a:off x="12838756" y="132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674" name="n_4aveValue【消防施設】&#10;有形固定資産減価償却率">
          <a:extLst>
            <a:ext uri="{FF2B5EF4-FFF2-40B4-BE49-F238E27FC236}">
              <a16:creationId xmlns:a16="http://schemas.microsoft.com/office/drawing/2014/main" id="{84D04F85-F4C0-4D95-8626-F8BB9183DE5B}"/>
            </a:ext>
          </a:extLst>
        </xdr:cNvPr>
        <xdr:cNvSpPr txBox="1"/>
      </xdr:nvSpPr>
      <xdr:spPr>
        <a:xfrm>
          <a:off x="11983094" y="1329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675" name="n_1mainValue【消防施設】&#10;有形固定資産減価償却率">
          <a:extLst>
            <a:ext uri="{FF2B5EF4-FFF2-40B4-BE49-F238E27FC236}">
              <a16:creationId xmlns:a16="http://schemas.microsoft.com/office/drawing/2014/main" id="{8E9C5A51-8A64-4E31-B58B-704EEA736BE2}"/>
            </a:ext>
          </a:extLst>
        </xdr:cNvPr>
        <xdr:cNvSpPr txBox="1"/>
      </xdr:nvSpPr>
      <xdr:spPr>
        <a:xfrm>
          <a:off x="14508806"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76" name="n_2mainValue【消防施設】&#10;有形固定資産減価償却率">
          <a:extLst>
            <a:ext uri="{FF2B5EF4-FFF2-40B4-BE49-F238E27FC236}">
              <a16:creationId xmlns:a16="http://schemas.microsoft.com/office/drawing/2014/main" id="{046AE877-1284-4F0B-8E55-80614CD2934F}"/>
            </a:ext>
          </a:extLst>
        </xdr:cNvPr>
        <xdr:cNvSpPr txBox="1"/>
      </xdr:nvSpPr>
      <xdr:spPr>
        <a:xfrm>
          <a:off x="13680131" y="13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677" name="n_3mainValue【消防施設】&#10;有形固定資産減価償却率">
          <a:extLst>
            <a:ext uri="{FF2B5EF4-FFF2-40B4-BE49-F238E27FC236}">
              <a16:creationId xmlns:a16="http://schemas.microsoft.com/office/drawing/2014/main" id="{051F7E3A-5D94-42EB-A5E8-1F17CD18C3CE}"/>
            </a:ext>
          </a:extLst>
        </xdr:cNvPr>
        <xdr:cNvSpPr txBox="1"/>
      </xdr:nvSpPr>
      <xdr:spPr>
        <a:xfrm>
          <a:off x="12838756" y="136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44104</xdr:rowOff>
    </xdr:from>
    <xdr:ext cx="405111" cy="259045"/>
    <xdr:sp macro="" textlink="">
      <xdr:nvSpPr>
        <xdr:cNvPr id="678" name="n_4mainValue【消防施設】&#10;有形固定資産減価償却率">
          <a:extLst>
            <a:ext uri="{FF2B5EF4-FFF2-40B4-BE49-F238E27FC236}">
              <a16:creationId xmlns:a16="http://schemas.microsoft.com/office/drawing/2014/main" id="{29B05B6C-BCFB-409F-8C0A-BA0AD653B090}"/>
            </a:ext>
          </a:extLst>
        </xdr:cNvPr>
        <xdr:cNvSpPr txBox="1"/>
      </xdr:nvSpPr>
      <xdr:spPr>
        <a:xfrm>
          <a:off x="11983094" y="1366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89EA6BC6-DC68-45EA-9FFD-7075BF1E5498}"/>
            </a:ext>
          </a:extLst>
        </xdr:cNvPr>
        <xdr:cNvSpPr/>
      </xdr:nvSpPr>
      <xdr:spPr>
        <a:xfrm>
          <a:off x="17373600" y="11172825"/>
          <a:ext cx="4495800" cy="6016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8C035B3B-0054-47D5-B0B9-2C22F63245FE}"/>
            </a:ext>
          </a:extLst>
        </xdr:cNvPr>
        <xdr:cNvSpPr/>
      </xdr:nvSpPr>
      <xdr:spPr>
        <a:xfrm>
          <a:off x="17505362"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5880B964-CAF9-44F9-959B-5B9D43B5EFDC}"/>
            </a:ext>
          </a:extLst>
        </xdr:cNvPr>
        <xdr:cNvSpPr/>
      </xdr:nvSpPr>
      <xdr:spPr>
        <a:xfrm>
          <a:off x="17505362"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20EABBC6-F67F-46ED-8F82-8A37E977B203}"/>
            </a:ext>
          </a:extLst>
        </xdr:cNvPr>
        <xdr:cNvSpPr/>
      </xdr:nvSpPr>
      <xdr:spPr>
        <a:xfrm>
          <a:off x="1845945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D99DD4E9-E642-4791-8188-0AA593EA06DE}"/>
            </a:ext>
          </a:extLst>
        </xdr:cNvPr>
        <xdr:cNvSpPr/>
      </xdr:nvSpPr>
      <xdr:spPr>
        <a:xfrm>
          <a:off x="1845945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1A5B5FE-1527-4EA9-9E20-761D1BFC369C}"/>
            </a:ext>
          </a:extLst>
        </xdr:cNvPr>
        <xdr:cNvSpPr/>
      </xdr:nvSpPr>
      <xdr:spPr>
        <a:xfrm>
          <a:off x="19545300" y="11799887"/>
          <a:ext cx="1447800" cy="23018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64E3E261-204C-4DA8-8856-1A01011440D3}"/>
            </a:ext>
          </a:extLst>
        </xdr:cNvPr>
        <xdr:cNvSpPr/>
      </xdr:nvSpPr>
      <xdr:spPr>
        <a:xfrm>
          <a:off x="19545300" y="11993562"/>
          <a:ext cx="14478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46A950BF-BFC9-45B1-8DE2-7FA6B0F1A35D}"/>
            </a:ext>
          </a:extLst>
        </xdr:cNvPr>
        <xdr:cNvSpPr/>
      </xdr:nvSpPr>
      <xdr:spPr>
        <a:xfrm>
          <a:off x="17373600" y="12249150"/>
          <a:ext cx="44958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19D47FE0-6F44-4D1B-8894-89FD2353F4E0}"/>
            </a:ext>
          </a:extLst>
        </xdr:cNvPr>
        <xdr:cNvSpPr txBox="1"/>
      </xdr:nvSpPr>
      <xdr:spPr>
        <a:xfrm>
          <a:off x="1734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B5FF9F7D-27B7-4059-9046-9F21791B7B7B}"/>
            </a:ext>
          </a:extLst>
        </xdr:cNvPr>
        <xdr:cNvCxnSpPr/>
      </xdr:nvCxnSpPr>
      <xdr:spPr>
        <a:xfrm>
          <a:off x="17373600" y="144113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8EE5BD12-B321-4279-9403-EB8D3BD0EB63}"/>
            </a:ext>
          </a:extLst>
        </xdr:cNvPr>
        <xdr:cNvCxnSpPr/>
      </xdr:nvCxnSpPr>
      <xdr:spPr>
        <a:xfrm>
          <a:off x="17373600" y="139731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858BA024-CBE3-4A56-A3EE-650544BDF5F5}"/>
            </a:ext>
          </a:extLst>
        </xdr:cNvPr>
        <xdr:cNvSpPr txBox="1"/>
      </xdr:nvSpPr>
      <xdr:spPr>
        <a:xfrm>
          <a:off x="16934996"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71C2BA40-ABEF-4B02-A99E-40310A698559}"/>
            </a:ext>
          </a:extLst>
        </xdr:cNvPr>
        <xdr:cNvCxnSpPr/>
      </xdr:nvCxnSpPr>
      <xdr:spPr>
        <a:xfrm>
          <a:off x="17373600" y="135445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918F9103-AA81-4D78-9160-6A20594A5FAB}"/>
            </a:ext>
          </a:extLst>
        </xdr:cNvPr>
        <xdr:cNvSpPr txBox="1"/>
      </xdr:nvSpPr>
      <xdr:spPr>
        <a:xfrm>
          <a:off x="16934996"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7D4CF098-24EA-4F09-80D8-074F433A4F48}"/>
            </a:ext>
          </a:extLst>
        </xdr:cNvPr>
        <xdr:cNvCxnSpPr/>
      </xdr:nvCxnSpPr>
      <xdr:spPr>
        <a:xfrm>
          <a:off x="17373600" y="1311592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3C566F98-0881-43B7-8A37-93117FFDB546}"/>
            </a:ext>
          </a:extLst>
        </xdr:cNvPr>
        <xdr:cNvSpPr txBox="1"/>
      </xdr:nvSpPr>
      <xdr:spPr>
        <a:xfrm>
          <a:off x="16934996"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5BC310E4-5E19-4E0C-81DB-33FE4BB81BE3}"/>
            </a:ext>
          </a:extLst>
        </xdr:cNvPr>
        <xdr:cNvCxnSpPr/>
      </xdr:nvCxnSpPr>
      <xdr:spPr>
        <a:xfrm>
          <a:off x="17373600" y="1267777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58ECA213-DEB5-4273-A52E-9AA81B38C9A5}"/>
            </a:ext>
          </a:extLst>
        </xdr:cNvPr>
        <xdr:cNvSpPr txBox="1"/>
      </xdr:nvSpPr>
      <xdr:spPr>
        <a:xfrm>
          <a:off x="16934996"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B8B74533-73AD-4FE6-9898-466A94D39315}"/>
            </a:ext>
          </a:extLst>
        </xdr:cNvPr>
        <xdr:cNvCxnSpPr/>
      </xdr:nvCxnSpPr>
      <xdr:spPr>
        <a:xfrm>
          <a:off x="17373600" y="122491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F5458799-0E49-4182-8B55-8EBB416DBE96}"/>
            </a:ext>
          </a:extLst>
        </xdr:cNvPr>
        <xdr:cNvSpPr txBox="1"/>
      </xdr:nvSpPr>
      <xdr:spPr>
        <a:xfrm>
          <a:off x="16934996"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6BA9B64B-E5DE-4764-97A2-8C95EFAE37B7}"/>
            </a:ext>
          </a:extLst>
        </xdr:cNvPr>
        <xdr:cNvSpPr/>
      </xdr:nvSpPr>
      <xdr:spPr>
        <a:xfrm>
          <a:off x="17373600" y="12249150"/>
          <a:ext cx="44958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12133207-8257-42C1-A8EA-E9ACA4F6B3EA}"/>
            </a:ext>
          </a:extLst>
        </xdr:cNvPr>
        <xdr:cNvCxnSpPr/>
      </xdr:nvCxnSpPr>
      <xdr:spPr>
        <a:xfrm flipV="1">
          <a:off x="21060726" y="12773976"/>
          <a:ext cx="0" cy="119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A725AC93-ABCE-4527-9AA0-6E6207C2FF70}"/>
            </a:ext>
          </a:extLst>
        </xdr:cNvPr>
        <xdr:cNvSpPr txBox="1"/>
      </xdr:nvSpPr>
      <xdr:spPr>
        <a:xfrm>
          <a:off x="21099462" y="139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9A38FA51-618A-4261-9E0F-A07061990B73}"/>
            </a:ext>
          </a:extLst>
        </xdr:cNvPr>
        <xdr:cNvCxnSpPr/>
      </xdr:nvCxnSpPr>
      <xdr:spPr>
        <a:xfrm>
          <a:off x="20981987" y="139642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a:extLst>
            <a:ext uri="{FF2B5EF4-FFF2-40B4-BE49-F238E27FC236}">
              <a16:creationId xmlns:a16="http://schemas.microsoft.com/office/drawing/2014/main" id="{748C9841-0B0F-4D7E-9576-004F9A28F4CB}"/>
            </a:ext>
          </a:extLst>
        </xdr:cNvPr>
        <xdr:cNvSpPr txBox="1"/>
      </xdr:nvSpPr>
      <xdr:spPr>
        <a:xfrm>
          <a:off x="21099462" y="1255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a:extLst>
            <a:ext uri="{FF2B5EF4-FFF2-40B4-BE49-F238E27FC236}">
              <a16:creationId xmlns:a16="http://schemas.microsoft.com/office/drawing/2014/main" id="{03334EAC-79F4-459B-89EB-DF835EF514EF}"/>
            </a:ext>
          </a:extLst>
        </xdr:cNvPr>
        <xdr:cNvCxnSpPr/>
      </xdr:nvCxnSpPr>
      <xdr:spPr>
        <a:xfrm>
          <a:off x="20981987" y="1277397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5" name="【消防施設】&#10;一人当たり面積平均値テキスト">
          <a:extLst>
            <a:ext uri="{FF2B5EF4-FFF2-40B4-BE49-F238E27FC236}">
              <a16:creationId xmlns:a16="http://schemas.microsoft.com/office/drawing/2014/main" id="{DA534FA6-F537-464A-99EC-B40E6DFE9E0E}"/>
            </a:ext>
          </a:extLst>
        </xdr:cNvPr>
        <xdr:cNvSpPr txBox="1"/>
      </xdr:nvSpPr>
      <xdr:spPr>
        <a:xfrm>
          <a:off x="21099462" y="13505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a:extLst>
            <a:ext uri="{FF2B5EF4-FFF2-40B4-BE49-F238E27FC236}">
              <a16:creationId xmlns:a16="http://schemas.microsoft.com/office/drawing/2014/main" id="{8901CAA6-962A-47AC-BE36-07B6BA4E17E4}"/>
            </a:ext>
          </a:extLst>
        </xdr:cNvPr>
        <xdr:cNvSpPr/>
      </xdr:nvSpPr>
      <xdr:spPr>
        <a:xfrm>
          <a:off x="21010562" y="13649007"/>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a:extLst>
            <a:ext uri="{FF2B5EF4-FFF2-40B4-BE49-F238E27FC236}">
              <a16:creationId xmlns:a16="http://schemas.microsoft.com/office/drawing/2014/main" id="{3ADCFA67-F121-49C8-A3A2-40BDBC02827B}"/>
            </a:ext>
          </a:extLst>
        </xdr:cNvPr>
        <xdr:cNvSpPr/>
      </xdr:nvSpPr>
      <xdr:spPr>
        <a:xfrm>
          <a:off x="20219987" y="1365815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a:extLst>
            <a:ext uri="{FF2B5EF4-FFF2-40B4-BE49-F238E27FC236}">
              <a16:creationId xmlns:a16="http://schemas.microsoft.com/office/drawing/2014/main" id="{811B6019-C0D2-4778-BF1E-CA50558EF08F}"/>
            </a:ext>
          </a:extLst>
        </xdr:cNvPr>
        <xdr:cNvSpPr/>
      </xdr:nvSpPr>
      <xdr:spPr>
        <a:xfrm>
          <a:off x="19364325" y="13667295"/>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a:extLst>
            <a:ext uri="{FF2B5EF4-FFF2-40B4-BE49-F238E27FC236}">
              <a16:creationId xmlns:a16="http://schemas.microsoft.com/office/drawing/2014/main" id="{8B3E9E38-DD7A-44CF-9BBC-95C074F6DDDA}"/>
            </a:ext>
          </a:extLst>
        </xdr:cNvPr>
        <xdr:cNvSpPr/>
      </xdr:nvSpPr>
      <xdr:spPr>
        <a:xfrm>
          <a:off x="18527712" y="13657962"/>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a:extLst>
            <a:ext uri="{FF2B5EF4-FFF2-40B4-BE49-F238E27FC236}">
              <a16:creationId xmlns:a16="http://schemas.microsoft.com/office/drawing/2014/main" id="{A16C3086-9C24-45F7-AC08-D859D48EE6D6}"/>
            </a:ext>
          </a:extLst>
        </xdr:cNvPr>
        <xdr:cNvSpPr/>
      </xdr:nvSpPr>
      <xdr:spPr>
        <a:xfrm>
          <a:off x="17686337" y="13676249"/>
          <a:ext cx="87313"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97A22C7-0D3E-4806-8968-31B102892C6A}"/>
            </a:ext>
          </a:extLst>
        </xdr:cNvPr>
        <xdr:cNvSpPr txBox="1"/>
      </xdr:nvSpPr>
      <xdr:spPr>
        <a:xfrm>
          <a:off x="20880387"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77A05F7-B196-4BF5-A8B9-8F879F3ED912}"/>
            </a:ext>
          </a:extLst>
        </xdr:cNvPr>
        <xdr:cNvSpPr txBox="1"/>
      </xdr:nvSpPr>
      <xdr:spPr>
        <a:xfrm>
          <a:off x="200898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8DA8882-9B96-4B75-82DE-F1E45394C85C}"/>
            </a:ext>
          </a:extLst>
        </xdr:cNvPr>
        <xdr:cNvSpPr txBox="1"/>
      </xdr:nvSpPr>
      <xdr:spPr>
        <a:xfrm>
          <a:off x="1923891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EAA3CE8-6DEA-481D-955D-445EB1CB41CB}"/>
            </a:ext>
          </a:extLst>
        </xdr:cNvPr>
        <xdr:cNvSpPr txBox="1"/>
      </xdr:nvSpPr>
      <xdr:spPr>
        <a:xfrm>
          <a:off x="18392775"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3E7CB5E-63BB-4348-B232-6BF38CF75800}"/>
            </a:ext>
          </a:extLst>
        </xdr:cNvPr>
        <xdr:cNvSpPr txBox="1"/>
      </xdr:nvSpPr>
      <xdr:spPr>
        <a:xfrm>
          <a:off x="17556162" y="1441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6" name="楕円 715">
          <a:extLst>
            <a:ext uri="{FF2B5EF4-FFF2-40B4-BE49-F238E27FC236}">
              <a16:creationId xmlns:a16="http://schemas.microsoft.com/office/drawing/2014/main" id="{5A0FC90F-4C6F-4035-81F7-A0E1D15FCF19}"/>
            </a:ext>
          </a:extLst>
        </xdr:cNvPr>
        <xdr:cNvSpPr/>
      </xdr:nvSpPr>
      <xdr:spPr>
        <a:xfrm>
          <a:off x="21010562" y="13799501"/>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7" name="【消防施設】&#10;一人当たり面積該当値テキスト">
          <a:extLst>
            <a:ext uri="{FF2B5EF4-FFF2-40B4-BE49-F238E27FC236}">
              <a16:creationId xmlns:a16="http://schemas.microsoft.com/office/drawing/2014/main" id="{4EF0F7AD-BF6C-4175-BE6F-071BC432C74D}"/>
            </a:ext>
          </a:extLst>
        </xdr:cNvPr>
        <xdr:cNvSpPr txBox="1"/>
      </xdr:nvSpPr>
      <xdr:spPr>
        <a:xfrm>
          <a:off x="21099462" y="1372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18" name="楕円 717">
          <a:extLst>
            <a:ext uri="{FF2B5EF4-FFF2-40B4-BE49-F238E27FC236}">
              <a16:creationId xmlns:a16="http://schemas.microsoft.com/office/drawing/2014/main" id="{CB103A6A-1427-49D3-9524-F8E7356F4EB8}"/>
            </a:ext>
          </a:extLst>
        </xdr:cNvPr>
        <xdr:cNvSpPr/>
      </xdr:nvSpPr>
      <xdr:spPr>
        <a:xfrm>
          <a:off x="20219987" y="137995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19" name="直線コネクタ 718">
          <a:extLst>
            <a:ext uri="{FF2B5EF4-FFF2-40B4-BE49-F238E27FC236}">
              <a16:creationId xmlns:a16="http://schemas.microsoft.com/office/drawing/2014/main" id="{06BEA3A5-1402-4CFF-9A66-EC290338C808}"/>
            </a:ext>
          </a:extLst>
        </xdr:cNvPr>
        <xdr:cNvCxnSpPr/>
      </xdr:nvCxnSpPr>
      <xdr:spPr>
        <a:xfrm>
          <a:off x="20270787" y="138503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20" name="楕円 719">
          <a:extLst>
            <a:ext uri="{FF2B5EF4-FFF2-40B4-BE49-F238E27FC236}">
              <a16:creationId xmlns:a16="http://schemas.microsoft.com/office/drawing/2014/main" id="{364CFD2E-B657-4B75-AFE5-311374BBA6A6}"/>
            </a:ext>
          </a:extLst>
        </xdr:cNvPr>
        <xdr:cNvSpPr/>
      </xdr:nvSpPr>
      <xdr:spPr>
        <a:xfrm>
          <a:off x="19364325" y="13799501"/>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21" name="直線コネクタ 720">
          <a:extLst>
            <a:ext uri="{FF2B5EF4-FFF2-40B4-BE49-F238E27FC236}">
              <a16:creationId xmlns:a16="http://schemas.microsoft.com/office/drawing/2014/main" id="{CA947D6C-9542-443E-AA6F-6CBCC97FE04E}"/>
            </a:ext>
          </a:extLst>
        </xdr:cNvPr>
        <xdr:cNvCxnSpPr/>
      </xdr:nvCxnSpPr>
      <xdr:spPr>
        <a:xfrm>
          <a:off x="19419887" y="13850301"/>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22" name="楕円 721">
          <a:extLst>
            <a:ext uri="{FF2B5EF4-FFF2-40B4-BE49-F238E27FC236}">
              <a16:creationId xmlns:a16="http://schemas.microsoft.com/office/drawing/2014/main" id="{EEE6471A-5B04-41B9-928B-4C1C30B4C248}"/>
            </a:ext>
          </a:extLst>
        </xdr:cNvPr>
        <xdr:cNvSpPr/>
      </xdr:nvSpPr>
      <xdr:spPr>
        <a:xfrm>
          <a:off x="18527712" y="1379950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723" name="直線コネクタ 722">
          <a:extLst>
            <a:ext uri="{FF2B5EF4-FFF2-40B4-BE49-F238E27FC236}">
              <a16:creationId xmlns:a16="http://schemas.microsoft.com/office/drawing/2014/main" id="{5FCAC88A-B3E9-4E30-820C-36396720ED12}"/>
            </a:ext>
          </a:extLst>
        </xdr:cNvPr>
        <xdr:cNvCxnSpPr/>
      </xdr:nvCxnSpPr>
      <xdr:spPr>
        <a:xfrm>
          <a:off x="18573750" y="13850301"/>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24" name="楕円 723">
          <a:extLst>
            <a:ext uri="{FF2B5EF4-FFF2-40B4-BE49-F238E27FC236}">
              <a16:creationId xmlns:a16="http://schemas.microsoft.com/office/drawing/2014/main" id="{C4D5B31A-00B0-48E6-B3C1-35EDACE7F897}"/>
            </a:ext>
          </a:extLst>
        </xdr:cNvPr>
        <xdr:cNvSpPr/>
      </xdr:nvSpPr>
      <xdr:spPr>
        <a:xfrm>
          <a:off x="17686337" y="137995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725" name="直線コネクタ 724">
          <a:extLst>
            <a:ext uri="{FF2B5EF4-FFF2-40B4-BE49-F238E27FC236}">
              <a16:creationId xmlns:a16="http://schemas.microsoft.com/office/drawing/2014/main" id="{1C48D659-1A20-402E-B595-E0B152D36497}"/>
            </a:ext>
          </a:extLst>
        </xdr:cNvPr>
        <xdr:cNvCxnSpPr/>
      </xdr:nvCxnSpPr>
      <xdr:spPr>
        <a:xfrm>
          <a:off x="17737137" y="13850301"/>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a:extLst>
            <a:ext uri="{FF2B5EF4-FFF2-40B4-BE49-F238E27FC236}">
              <a16:creationId xmlns:a16="http://schemas.microsoft.com/office/drawing/2014/main" id="{942711C2-F6D1-474C-9200-788A336897E7}"/>
            </a:ext>
          </a:extLst>
        </xdr:cNvPr>
        <xdr:cNvSpPr txBox="1"/>
      </xdr:nvSpPr>
      <xdr:spPr>
        <a:xfrm>
          <a:off x="20032739" y="1344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a:extLst>
            <a:ext uri="{FF2B5EF4-FFF2-40B4-BE49-F238E27FC236}">
              <a16:creationId xmlns:a16="http://schemas.microsoft.com/office/drawing/2014/main" id="{7A76A827-D102-4FA4-A81D-BEF4023181F3}"/>
            </a:ext>
          </a:extLst>
        </xdr:cNvPr>
        <xdr:cNvSpPr txBox="1"/>
      </xdr:nvSpPr>
      <xdr:spPr>
        <a:xfrm>
          <a:off x="19194539"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a:extLst>
            <a:ext uri="{FF2B5EF4-FFF2-40B4-BE49-F238E27FC236}">
              <a16:creationId xmlns:a16="http://schemas.microsoft.com/office/drawing/2014/main" id="{D629B211-A9B1-42FF-B8E0-2C7D058B083D}"/>
            </a:ext>
          </a:extLst>
        </xdr:cNvPr>
        <xdr:cNvSpPr txBox="1"/>
      </xdr:nvSpPr>
      <xdr:spPr>
        <a:xfrm>
          <a:off x="18353164" y="134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9" name="n_4aveValue【消防施設】&#10;一人当たり面積">
          <a:extLst>
            <a:ext uri="{FF2B5EF4-FFF2-40B4-BE49-F238E27FC236}">
              <a16:creationId xmlns:a16="http://schemas.microsoft.com/office/drawing/2014/main" id="{918512F8-A25F-4523-BD49-76C489A017F7}"/>
            </a:ext>
          </a:extLst>
        </xdr:cNvPr>
        <xdr:cNvSpPr txBox="1"/>
      </xdr:nvSpPr>
      <xdr:spPr>
        <a:xfrm>
          <a:off x="17507027"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0" name="n_1mainValue【消防施設】&#10;一人当たり面積">
          <a:extLst>
            <a:ext uri="{FF2B5EF4-FFF2-40B4-BE49-F238E27FC236}">
              <a16:creationId xmlns:a16="http://schemas.microsoft.com/office/drawing/2014/main" id="{92CDB015-5A92-4E58-986D-5609D672F2C2}"/>
            </a:ext>
          </a:extLst>
        </xdr:cNvPr>
        <xdr:cNvSpPr txBox="1"/>
      </xdr:nvSpPr>
      <xdr:spPr>
        <a:xfrm>
          <a:off x="20032739"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1" name="n_2mainValue【消防施設】&#10;一人当たり面積">
          <a:extLst>
            <a:ext uri="{FF2B5EF4-FFF2-40B4-BE49-F238E27FC236}">
              <a16:creationId xmlns:a16="http://schemas.microsoft.com/office/drawing/2014/main" id="{329B2728-E802-40E6-9FFD-57723712E373}"/>
            </a:ext>
          </a:extLst>
        </xdr:cNvPr>
        <xdr:cNvSpPr txBox="1"/>
      </xdr:nvSpPr>
      <xdr:spPr>
        <a:xfrm>
          <a:off x="19194539"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32" name="n_3mainValue【消防施設】&#10;一人当たり面積">
          <a:extLst>
            <a:ext uri="{FF2B5EF4-FFF2-40B4-BE49-F238E27FC236}">
              <a16:creationId xmlns:a16="http://schemas.microsoft.com/office/drawing/2014/main" id="{48F24DCC-A96F-46A6-AA43-12E46C7C1641}"/>
            </a:ext>
          </a:extLst>
        </xdr:cNvPr>
        <xdr:cNvSpPr txBox="1"/>
      </xdr:nvSpPr>
      <xdr:spPr>
        <a:xfrm>
          <a:off x="18353164"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33" name="n_4mainValue【消防施設】&#10;一人当たり面積">
          <a:extLst>
            <a:ext uri="{FF2B5EF4-FFF2-40B4-BE49-F238E27FC236}">
              <a16:creationId xmlns:a16="http://schemas.microsoft.com/office/drawing/2014/main" id="{F6B7B856-661F-4382-B33D-A05F15378555}"/>
            </a:ext>
          </a:extLst>
        </xdr:cNvPr>
        <xdr:cNvSpPr txBox="1"/>
      </xdr:nvSpPr>
      <xdr:spPr>
        <a:xfrm>
          <a:off x="17507027" y="138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3B6A6461-1A43-4B52-9DE6-66D75E0F3F52}"/>
            </a:ext>
          </a:extLst>
        </xdr:cNvPr>
        <xdr:cNvSpPr/>
      </xdr:nvSpPr>
      <xdr:spPr>
        <a:xfrm>
          <a:off x="11831637" y="14763750"/>
          <a:ext cx="4486275"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D55462B1-049E-4371-AF5C-55F40B96786B}"/>
            </a:ext>
          </a:extLst>
        </xdr:cNvPr>
        <xdr:cNvSpPr/>
      </xdr:nvSpPr>
      <xdr:spPr>
        <a:xfrm>
          <a:off x="119443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F06A0722-7CDA-407A-B0C0-1497F87C3571}"/>
            </a:ext>
          </a:extLst>
        </xdr:cNvPr>
        <xdr:cNvSpPr/>
      </xdr:nvSpPr>
      <xdr:spPr>
        <a:xfrm>
          <a:off x="119443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AFD1781F-54B5-480F-9CB3-60CBE1F40B5C}"/>
            </a:ext>
          </a:extLst>
        </xdr:cNvPr>
        <xdr:cNvSpPr/>
      </xdr:nvSpPr>
      <xdr:spPr>
        <a:xfrm>
          <a:off x="1291748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DF3E2D7E-9BF2-47E2-93C9-5470697BB87F}"/>
            </a:ext>
          </a:extLst>
        </xdr:cNvPr>
        <xdr:cNvSpPr/>
      </xdr:nvSpPr>
      <xdr:spPr>
        <a:xfrm>
          <a:off x="1291748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F5F9560E-D41D-40ED-A2C9-AC3E9650B7C2}"/>
            </a:ext>
          </a:extLst>
        </xdr:cNvPr>
        <xdr:cNvSpPr/>
      </xdr:nvSpPr>
      <xdr:spPr>
        <a:xfrm>
          <a:off x="14003337"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47A0B8C9-70C1-4BC0-A915-D5B7D54F69B2}"/>
            </a:ext>
          </a:extLst>
        </xdr:cNvPr>
        <xdr:cNvSpPr/>
      </xdr:nvSpPr>
      <xdr:spPr>
        <a:xfrm>
          <a:off x="14003337"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8900AB9E-9C23-416C-9FD6-88530251DFDA}"/>
            </a:ext>
          </a:extLst>
        </xdr:cNvPr>
        <xdr:cNvSpPr/>
      </xdr:nvSpPr>
      <xdr:spPr>
        <a:xfrm>
          <a:off x="11831637" y="1590675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C0A03BB4-A482-49AC-8F67-BDC716742469}"/>
            </a:ext>
          </a:extLst>
        </xdr:cNvPr>
        <xdr:cNvSpPr txBox="1"/>
      </xdr:nvSpPr>
      <xdr:spPr>
        <a:xfrm>
          <a:off x="11793537"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C0453C52-7081-4EC8-8E48-ED1EBA61A720}"/>
            </a:ext>
          </a:extLst>
        </xdr:cNvPr>
        <xdr:cNvCxnSpPr/>
      </xdr:nvCxnSpPr>
      <xdr:spPr>
        <a:xfrm>
          <a:off x="11831637"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193B0E57-4A5F-437A-A529-18552710D285}"/>
            </a:ext>
          </a:extLst>
        </xdr:cNvPr>
        <xdr:cNvSpPr txBox="1"/>
      </xdr:nvSpPr>
      <xdr:spPr>
        <a:xfrm>
          <a:off x="11393033"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C12991F6-3ADA-44AE-BBD2-535728200E2B}"/>
            </a:ext>
          </a:extLst>
        </xdr:cNvPr>
        <xdr:cNvCxnSpPr/>
      </xdr:nvCxnSpPr>
      <xdr:spPr>
        <a:xfrm>
          <a:off x="11831637"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F282A994-0782-41F9-9DFB-6EE763DBFFCA}"/>
            </a:ext>
          </a:extLst>
        </xdr:cNvPr>
        <xdr:cNvSpPr txBox="1"/>
      </xdr:nvSpPr>
      <xdr:spPr>
        <a:xfrm>
          <a:off x="11393033"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134E9E9-D232-4944-9B26-9737B5D18C83}"/>
            </a:ext>
          </a:extLst>
        </xdr:cNvPr>
        <xdr:cNvCxnSpPr/>
      </xdr:nvCxnSpPr>
      <xdr:spPr>
        <a:xfrm>
          <a:off x="11831637"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4E5ACD32-043E-47B8-BE5F-CF587997C0C9}"/>
            </a:ext>
          </a:extLst>
        </xdr:cNvPr>
        <xdr:cNvSpPr txBox="1"/>
      </xdr:nvSpPr>
      <xdr:spPr>
        <a:xfrm>
          <a:off x="11447628" y="174021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375E96D8-30F8-4879-8064-4C2261B3BD73}"/>
            </a:ext>
          </a:extLst>
        </xdr:cNvPr>
        <xdr:cNvCxnSpPr/>
      </xdr:nvCxnSpPr>
      <xdr:spPr>
        <a:xfrm>
          <a:off x="11831637"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808BE3B2-D69B-4276-9DD5-D0B11A6A3BD7}"/>
            </a:ext>
          </a:extLst>
        </xdr:cNvPr>
        <xdr:cNvSpPr txBox="1"/>
      </xdr:nvSpPr>
      <xdr:spPr>
        <a:xfrm>
          <a:off x="11447628"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BD5EACBD-6505-4333-9247-2AA63B98E2DC}"/>
            </a:ext>
          </a:extLst>
        </xdr:cNvPr>
        <xdr:cNvCxnSpPr/>
      </xdr:nvCxnSpPr>
      <xdr:spPr>
        <a:xfrm>
          <a:off x="11831637"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CCA01E3B-9938-4C02-BCA7-1160B094F2D4}"/>
            </a:ext>
          </a:extLst>
        </xdr:cNvPr>
        <xdr:cNvSpPr txBox="1"/>
      </xdr:nvSpPr>
      <xdr:spPr>
        <a:xfrm>
          <a:off x="11447628"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68F89076-7B28-4D8F-A0D3-A01069F67F31}"/>
            </a:ext>
          </a:extLst>
        </xdr:cNvPr>
        <xdr:cNvCxnSpPr/>
      </xdr:nvCxnSpPr>
      <xdr:spPr>
        <a:xfrm>
          <a:off x="11831637"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18A8788A-5DB5-429D-AE07-BBF105235FAD}"/>
            </a:ext>
          </a:extLst>
        </xdr:cNvPr>
        <xdr:cNvSpPr txBox="1"/>
      </xdr:nvSpPr>
      <xdr:spPr>
        <a:xfrm>
          <a:off x="11447628" y="164224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7962F5F7-48EF-44F4-A82B-7318DA99B91D}"/>
            </a:ext>
          </a:extLst>
        </xdr:cNvPr>
        <xdr:cNvCxnSpPr/>
      </xdr:nvCxnSpPr>
      <xdr:spPr>
        <a:xfrm>
          <a:off x="11831637"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FD117920-19C7-4401-96B0-147516DE3721}"/>
            </a:ext>
          </a:extLst>
        </xdr:cNvPr>
        <xdr:cNvSpPr txBox="1"/>
      </xdr:nvSpPr>
      <xdr:spPr>
        <a:xfrm>
          <a:off x="11506986" y="1609586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F5FF33C9-708D-40DB-84A4-100497433B5E}"/>
            </a:ext>
          </a:extLst>
        </xdr:cNvPr>
        <xdr:cNvCxnSpPr/>
      </xdr:nvCxnSpPr>
      <xdr:spPr>
        <a:xfrm>
          <a:off x="11831637"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287C466C-646D-40FD-9B3D-91E67DC103DB}"/>
            </a:ext>
          </a:extLst>
        </xdr:cNvPr>
        <xdr:cNvSpPr/>
      </xdr:nvSpPr>
      <xdr:spPr>
        <a:xfrm>
          <a:off x="11831637" y="1590675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16252F88-5A06-4C78-85AF-AABC41B27660}"/>
            </a:ext>
          </a:extLst>
        </xdr:cNvPr>
        <xdr:cNvCxnSpPr/>
      </xdr:nvCxnSpPr>
      <xdr:spPr>
        <a:xfrm flipV="1">
          <a:off x="15514001" y="1628720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a:extLst>
            <a:ext uri="{FF2B5EF4-FFF2-40B4-BE49-F238E27FC236}">
              <a16:creationId xmlns:a16="http://schemas.microsoft.com/office/drawing/2014/main" id="{F559F4F7-563D-4853-9E94-E0BE191C352B}"/>
            </a:ext>
          </a:extLst>
        </xdr:cNvPr>
        <xdr:cNvSpPr txBox="1"/>
      </xdr:nvSpPr>
      <xdr:spPr>
        <a:xfrm>
          <a:off x="15552737"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F9E5009C-AA70-4759-BCA2-4876F2014DEB}"/>
            </a:ext>
          </a:extLst>
        </xdr:cNvPr>
        <xdr:cNvCxnSpPr/>
      </xdr:nvCxnSpPr>
      <xdr:spPr>
        <a:xfrm>
          <a:off x="15420975" y="1778127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a:extLst>
            <a:ext uri="{FF2B5EF4-FFF2-40B4-BE49-F238E27FC236}">
              <a16:creationId xmlns:a16="http://schemas.microsoft.com/office/drawing/2014/main" id="{4718CF91-A0CA-4F61-A3BC-F66C7B5806A6}"/>
            </a:ext>
          </a:extLst>
        </xdr:cNvPr>
        <xdr:cNvSpPr txBox="1"/>
      </xdr:nvSpPr>
      <xdr:spPr>
        <a:xfrm>
          <a:off x="15552737" y="16067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a:extLst>
            <a:ext uri="{FF2B5EF4-FFF2-40B4-BE49-F238E27FC236}">
              <a16:creationId xmlns:a16="http://schemas.microsoft.com/office/drawing/2014/main" id="{5EA49D71-0653-4478-8E47-349A119562ED}"/>
            </a:ext>
          </a:extLst>
        </xdr:cNvPr>
        <xdr:cNvCxnSpPr/>
      </xdr:nvCxnSpPr>
      <xdr:spPr>
        <a:xfrm>
          <a:off x="15420975" y="1628720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a:extLst>
            <a:ext uri="{FF2B5EF4-FFF2-40B4-BE49-F238E27FC236}">
              <a16:creationId xmlns:a16="http://schemas.microsoft.com/office/drawing/2014/main" id="{B1D0FEA8-A83A-46ED-B1DC-FD47B1F7638F}"/>
            </a:ext>
          </a:extLst>
        </xdr:cNvPr>
        <xdr:cNvSpPr txBox="1"/>
      </xdr:nvSpPr>
      <xdr:spPr>
        <a:xfrm>
          <a:off x="15552737" y="1686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a:extLst>
            <a:ext uri="{FF2B5EF4-FFF2-40B4-BE49-F238E27FC236}">
              <a16:creationId xmlns:a16="http://schemas.microsoft.com/office/drawing/2014/main" id="{85CD16A1-AB61-4054-B62D-16D0EB9220A3}"/>
            </a:ext>
          </a:extLst>
        </xdr:cNvPr>
        <xdr:cNvSpPr/>
      </xdr:nvSpPr>
      <xdr:spPr>
        <a:xfrm>
          <a:off x="15459075" y="17021674"/>
          <a:ext cx="10636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201BE17F-2FEA-4471-8FD5-4162638E09CC}"/>
            </a:ext>
          </a:extLst>
        </xdr:cNvPr>
        <xdr:cNvSpPr/>
      </xdr:nvSpPr>
      <xdr:spPr>
        <a:xfrm>
          <a:off x="14658975" y="17060999"/>
          <a:ext cx="10636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31BD7580-C3EB-4EA6-958F-A0A8709EB543}"/>
            </a:ext>
          </a:extLst>
        </xdr:cNvPr>
        <xdr:cNvSpPr/>
      </xdr:nvSpPr>
      <xdr:spPr>
        <a:xfrm>
          <a:off x="13822362" y="1707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a:extLst>
            <a:ext uri="{FF2B5EF4-FFF2-40B4-BE49-F238E27FC236}">
              <a16:creationId xmlns:a16="http://schemas.microsoft.com/office/drawing/2014/main" id="{2B3FFD8E-8300-4AD2-945F-B56AA3A76988}"/>
            </a:ext>
          </a:extLst>
        </xdr:cNvPr>
        <xdr:cNvSpPr/>
      </xdr:nvSpPr>
      <xdr:spPr>
        <a:xfrm>
          <a:off x="12980987" y="17059230"/>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a:extLst>
            <a:ext uri="{FF2B5EF4-FFF2-40B4-BE49-F238E27FC236}">
              <a16:creationId xmlns:a16="http://schemas.microsoft.com/office/drawing/2014/main" id="{3CD1F632-8A82-488C-9A62-9226C5B9F35C}"/>
            </a:ext>
          </a:extLst>
        </xdr:cNvPr>
        <xdr:cNvSpPr/>
      </xdr:nvSpPr>
      <xdr:spPr>
        <a:xfrm>
          <a:off x="12125325" y="17057732"/>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BA8C2D1-6BF2-4744-9D6D-8F45BCA403ED}"/>
            </a:ext>
          </a:extLst>
        </xdr:cNvPr>
        <xdr:cNvSpPr txBox="1"/>
      </xdr:nvSpPr>
      <xdr:spPr>
        <a:xfrm>
          <a:off x="153336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27D9F34-4024-4761-9C18-173C8785C074}"/>
            </a:ext>
          </a:extLst>
        </xdr:cNvPr>
        <xdr:cNvSpPr txBox="1"/>
      </xdr:nvSpPr>
      <xdr:spPr>
        <a:xfrm>
          <a:off x="145335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7E74D74-8668-4424-B773-7149CFACD984}"/>
            </a:ext>
          </a:extLst>
        </xdr:cNvPr>
        <xdr:cNvSpPr txBox="1"/>
      </xdr:nvSpPr>
      <xdr:spPr>
        <a:xfrm>
          <a:off x="1368742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0A33622-253A-4176-9E88-702277278138}"/>
            </a:ext>
          </a:extLst>
        </xdr:cNvPr>
        <xdr:cNvSpPr txBox="1"/>
      </xdr:nvSpPr>
      <xdr:spPr>
        <a:xfrm>
          <a:off x="12850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A1C9E3E-18CC-40A4-A74D-C409E571E2EC}"/>
            </a:ext>
          </a:extLst>
        </xdr:cNvPr>
        <xdr:cNvSpPr txBox="1"/>
      </xdr:nvSpPr>
      <xdr:spPr>
        <a:xfrm>
          <a:off x="11999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775" name="楕円 774">
          <a:extLst>
            <a:ext uri="{FF2B5EF4-FFF2-40B4-BE49-F238E27FC236}">
              <a16:creationId xmlns:a16="http://schemas.microsoft.com/office/drawing/2014/main" id="{9A9C9A34-2B38-4938-A5E7-92419008775C}"/>
            </a:ext>
          </a:extLst>
        </xdr:cNvPr>
        <xdr:cNvSpPr/>
      </xdr:nvSpPr>
      <xdr:spPr>
        <a:xfrm>
          <a:off x="15459075" y="17211085"/>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776" name="【庁舎】&#10;有形固定資産減価償却率該当値テキスト">
          <a:extLst>
            <a:ext uri="{FF2B5EF4-FFF2-40B4-BE49-F238E27FC236}">
              <a16:creationId xmlns:a16="http://schemas.microsoft.com/office/drawing/2014/main" id="{7AE66B3E-E3A3-4CDB-9E37-5675199E5F53}"/>
            </a:ext>
          </a:extLst>
        </xdr:cNvPr>
        <xdr:cNvSpPr txBox="1"/>
      </xdr:nvSpPr>
      <xdr:spPr>
        <a:xfrm>
          <a:off x="15552737" y="1718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777" name="楕円 776">
          <a:extLst>
            <a:ext uri="{FF2B5EF4-FFF2-40B4-BE49-F238E27FC236}">
              <a16:creationId xmlns:a16="http://schemas.microsoft.com/office/drawing/2014/main" id="{EAC22592-E0C9-431B-B0D9-77B2C4DFF3C8}"/>
            </a:ext>
          </a:extLst>
        </xdr:cNvPr>
        <xdr:cNvSpPr/>
      </xdr:nvSpPr>
      <xdr:spPr>
        <a:xfrm>
          <a:off x="14658975" y="17191627"/>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97427</xdr:rowOff>
    </xdr:from>
    <xdr:to>
      <xdr:col>85</xdr:col>
      <xdr:colOff>127000</xdr:colOff>
      <xdr:row>105</xdr:row>
      <xdr:rowOff>112123</xdr:rowOff>
    </xdr:to>
    <xdr:cxnSp macro="">
      <xdr:nvCxnSpPr>
        <xdr:cNvPr id="778" name="直線コネクタ 777">
          <a:extLst>
            <a:ext uri="{FF2B5EF4-FFF2-40B4-BE49-F238E27FC236}">
              <a16:creationId xmlns:a16="http://schemas.microsoft.com/office/drawing/2014/main" id="{0D1D8246-1966-4068-B4D4-E251422082A8}"/>
            </a:ext>
          </a:extLst>
        </xdr:cNvPr>
        <xdr:cNvCxnSpPr/>
      </xdr:nvCxnSpPr>
      <xdr:spPr>
        <a:xfrm>
          <a:off x="14714537" y="17242427"/>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79" name="楕円 778">
          <a:extLst>
            <a:ext uri="{FF2B5EF4-FFF2-40B4-BE49-F238E27FC236}">
              <a16:creationId xmlns:a16="http://schemas.microsoft.com/office/drawing/2014/main" id="{3D7AC071-3E69-4984-B4CE-4EEA70AFB934}"/>
            </a:ext>
          </a:extLst>
        </xdr:cNvPr>
        <xdr:cNvSpPr/>
      </xdr:nvSpPr>
      <xdr:spPr>
        <a:xfrm>
          <a:off x="13822362" y="1716373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97427</xdr:rowOff>
    </xdr:to>
    <xdr:cxnSp macro="">
      <xdr:nvCxnSpPr>
        <xdr:cNvPr id="780" name="直線コネクタ 779">
          <a:extLst>
            <a:ext uri="{FF2B5EF4-FFF2-40B4-BE49-F238E27FC236}">
              <a16:creationId xmlns:a16="http://schemas.microsoft.com/office/drawing/2014/main" id="{66F57260-13C6-4C38-B7C5-3C02FE6A0B5D}"/>
            </a:ext>
          </a:extLst>
        </xdr:cNvPr>
        <xdr:cNvCxnSpPr/>
      </xdr:nvCxnSpPr>
      <xdr:spPr>
        <a:xfrm>
          <a:off x="13868400" y="17209770"/>
          <a:ext cx="846137"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781" name="楕円 780">
          <a:extLst>
            <a:ext uri="{FF2B5EF4-FFF2-40B4-BE49-F238E27FC236}">
              <a16:creationId xmlns:a16="http://schemas.microsoft.com/office/drawing/2014/main" id="{5F2E642E-701E-4985-92C7-6F6DFC88E25D}"/>
            </a:ext>
          </a:extLst>
        </xdr:cNvPr>
        <xdr:cNvSpPr/>
      </xdr:nvSpPr>
      <xdr:spPr>
        <a:xfrm>
          <a:off x="12980987" y="17152301"/>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64770</xdr:rowOff>
    </xdr:to>
    <xdr:cxnSp macro="">
      <xdr:nvCxnSpPr>
        <xdr:cNvPr id="782" name="直線コネクタ 781">
          <a:extLst>
            <a:ext uri="{FF2B5EF4-FFF2-40B4-BE49-F238E27FC236}">
              <a16:creationId xmlns:a16="http://schemas.microsoft.com/office/drawing/2014/main" id="{D63070FA-6181-4B2E-85D9-574B62DF352D}"/>
            </a:ext>
          </a:extLst>
        </xdr:cNvPr>
        <xdr:cNvCxnSpPr/>
      </xdr:nvCxnSpPr>
      <xdr:spPr>
        <a:xfrm>
          <a:off x="13031787" y="17203101"/>
          <a:ext cx="836613"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783" name="楕円 782">
          <a:extLst>
            <a:ext uri="{FF2B5EF4-FFF2-40B4-BE49-F238E27FC236}">
              <a16:creationId xmlns:a16="http://schemas.microsoft.com/office/drawing/2014/main" id="{ADF112E0-D990-4C67-919F-75F45356F8BE}"/>
            </a:ext>
          </a:extLst>
        </xdr:cNvPr>
        <xdr:cNvSpPr/>
      </xdr:nvSpPr>
      <xdr:spPr>
        <a:xfrm>
          <a:off x="12125325" y="17114882"/>
          <a:ext cx="106362" cy="10636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53339</xdr:rowOff>
    </xdr:to>
    <xdr:cxnSp macro="">
      <xdr:nvCxnSpPr>
        <xdr:cNvPr id="784" name="直線コネクタ 783">
          <a:extLst>
            <a:ext uri="{FF2B5EF4-FFF2-40B4-BE49-F238E27FC236}">
              <a16:creationId xmlns:a16="http://schemas.microsoft.com/office/drawing/2014/main" id="{3548F048-F728-40A4-B71F-A745325BD1D6}"/>
            </a:ext>
          </a:extLst>
        </xdr:cNvPr>
        <xdr:cNvCxnSpPr/>
      </xdr:nvCxnSpPr>
      <xdr:spPr>
        <a:xfrm>
          <a:off x="12180887" y="17165682"/>
          <a:ext cx="850900"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a:extLst>
            <a:ext uri="{FF2B5EF4-FFF2-40B4-BE49-F238E27FC236}">
              <a16:creationId xmlns:a16="http://schemas.microsoft.com/office/drawing/2014/main" id="{ECA2662C-5A54-4C7C-8E85-32F459E6F0E3}"/>
            </a:ext>
          </a:extLst>
        </xdr:cNvPr>
        <xdr:cNvSpPr txBox="1"/>
      </xdr:nvSpPr>
      <xdr:spPr>
        <a:xfrm>
          <a:off x="14508806" y="1684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6" name="n_2aveValue【庁舎】&#10;有形固定資産減価償却率">
          <a:extLst>
            <a:ext uri="{FF2B5EF4-FFF2-40B4-BE49-F238E27FC236}">
              <a16:creationId xmlns:a16="http://schemas.microsoft.com/office/drawing/2014/main" id="{75E38F3A-0591-4C62-B310-97C374B7C9D8}"/>
            </a:ext>
          </a:extLst>
        </xdr:cNvPr>
        <xdr:cNvSpPr txBox="1"/>
      </xdr:nvSpPr>
      <xdr:spPr>
        <a:xfrm>
          <a:off x="13680131"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7" name="n_3aveValue【庁舎】&#10;有形固定資産減価償却率">
          <a:extLst>
            <a:ext uri="{FF2B5EF4-FFF2-40B4-BE49-F238E27FC236}">
              <a16:creationId xmlns:a16="http://schemas.microsoft.com/office/drawing/2014/main" id="{DE964F22-474C-4176-923B-46D29935D285}"/>
            </a:ext>
          </a:extLst>
        </xdr:cNvPr>
        <xdr:cNvSpPr txBox="1"/>
      </xdr:nvSpPr>
      <xdr:spPr>
        <a:xfrm>
          <a:off x="12838756"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8" name="n_4aveValue【庁舎】&#10;有形固定資産減価償却率">
          <a:extLst>
            <a:ext uri="{FF2B5EF4-FFF2-40B4-BE49-F238E27FC236}">
              <a16:creationId xmlns:a16="http://schemas.microsoft.com/office/drawing/2014/main" id="{E8C6FCA4-6F07-4611-A0FE-A0C892376719}"/>
            </a:ext>
          </a:extLst>
        </xdr:cNvPr>
        <xdr:cNvSpPr txBox="1"/>
      </xdr:nvSpPr>
      <xdr:spPr>
        <a:xfrm>
          <a:off x="11983094" y="1683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139354</xdr:rowOff>
    </xdr:from>
    <xdr:ext cx="405111" cy="259045"/>
    <xdr:sp macro="" textlink="">
      <xdr:nvSpPr>
        <xdr:cNvPr id="789" name="n_1mainValue【庁舎】&#10;有形固定資産減価償却率">
          <a:extLst>
            <a:ext uri="{FF2B5EF4-FFF2-40B4-BE49-F238E27FC236}">
              <a16:creationId xmlns:a16="http://schemas.microsoft.com/office/drawing/2014/main" id="{748F39B9-8C78-4D4D-885C-8E928D479A09}"/>
            </a:ext>
          </a:extLst>
        </xdr:cNvPr>
        <xdr:cNvSpPr txBox="1"/>
      </xdr:nvSpPr>
      <xdr:spPr>
        <a:xfrm>
          <a:off x="14508806" y="1728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90" name="n_2mainValue【庁舎】&#10;有形固定資産減価償却率">
          <a:extLst>
            <a:ext uri="{FF2B5EF4-FFF2-40B4-BE49-F238E27FC236}">
              <a16:creationId xmlns:a16="http://schemas.microsoft.com/office/drawing/2014/main" id="{E491BC2E-903A-4352-95D2-2C29222323BE}"/>
            </a:ext>
          </a:extLst>
        </xdr:cNvPr>
        <xdr:cNvSpPr txBox="1"/>
      </xdr:nvSpPr>
      <xdr:spPr>
        <a:xfrm>
          <a:off x="13680131"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791" name="n_3mainValue【庁舎】&#10;有形固定資産減価償却率">
          <a:extLst>
            <a:ext uri="{FF2B5EF4-FFF2-40B4-BE49-F238E27FC236}">
              <a16:creationId xmlns:a16="http://schemas.microsoft.com/office/drawing/2014/main" id="{04409563-5AD4-46BA-A344-1F8C3D3455E2}"/>
            </a:ext>
          </a:extLst>
        </xdr:cNvPr>
        <xdr:cNvSpPr txBox="1"/>
      </xdr:nvSpPr>
      <xdr:spPr>
        <a:xfrm>
          <a:off x="12838756"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92" name="n_4mainValue【庁舎】&#10;有形固定資産減価償却率">
          <a:extLst>
            <a:ext uri="{FF2B5EF4-FFF2-40B4-BE49-F238E27FC236}">
              <a16:creationId xmlns:a16="http://schemas.microsoft.com/office/drawing/2014/main" id="{8C9BE692-5B5F-45EA-A6BC-87A076F5FA03}"/>
            </a:ext>
          </a:extLst>
        </xdr:cNvPr>
        <xdr:cNvSpPr txBox="1"/>
      </xdr:nvSpPr>
      <xdr:spPr>
        <a:xfrm>
          <a:off x="11983094" y="17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6ED2B9A-52C6-470A-81D4-18AED2F1E841}"/>
            </a:ext>
          </a:extLst>
        </xdr:cNvPr>
        <xdr:cNvSpPr/>
      </xdr:nvSpPr>
      <xdr:spPr>
        <a:xfrm>
          <a:off x="17373600" y="14763750"/>
          <a:ext cx="4495800" cy="63976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821C8535-2FA0-4AA3-BB8E-9C7E3D2F92B2}"/>
            </a:ext>
          </a:extLst>
        </xdr:cNvPr>
        <xdr:cNvSpPr/>
      </xdr:nvSpPr>
      <xdr:spPr>
        <a:xfrm>
          <a:off x="17505362"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80E6C7E2-A22D-4D0B-BA82-F855F5623F4B}"/>
            </a:ext>
          </a:extLst>
        </xdr:cNvPr>
        <xdr:cNvSpPr/>
      </xdr:nvSpPr>
      <xdr:spPr>
        <a:xfrm>
          <a:off x="17505362"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D23A0001-A8C3-4159-BAC8-CCAD8B034112}"/>
            </a:ext>
          </a:extLst>
        </xdr:cNvPr>
        <xdr:cNvSpPr/>
      </xdr:nvSpPr>
      <xdr:spPr>
        <a:xfrm>
          <a:off x="1845945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FF30931A-5252-4814-B7DC-EB21B67043D3}"/>
            </a:ext>
          </a:extLst>
        </xdr:cNvPr>
        <xdr:cNvSpPr/>
      </xdr:nvSpPr>
      <xdr:spPr>
        <a:xfrm>
          <a:off x="1845945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1AA7BBE-8400-4217-9D58-5D5B3C473987}"/>
            </a:ext>
          </a:extLst>
        </xdr:cNvPr>
        <xdr:cNvSpPr/>
      </xdr:nvSpPr>
      <xdr:spPr>
        <a:xfrm>
          <a:off x="19545300" y="15428912"/>
          <a:ext cx="1447800" cy="24923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A6F3BDA8-F723-4E81-8287-69E9392A4D5D}"/>
            </a:ext>
          </a:extLst>
        </xdr:cNvPr>
        <xdr:cNvSpPr/>
      </xdr:nvSpPr>
      <xdr:spPr>
        <a:xfrm>
          <a:off x="19545300" y="15632112"/>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382AE1E-1AB6-4E88-AD71-0DD5881D63D1}"/>
            </a:ext>
          </a:extLst>
        </xdr:cNvPr>
        <xdr:cNvSpPr/>
      </xdr:nvSpPr>
      <xdr:spPr>
        <a:xfrm>
          <a:off x="17373600" y="1590675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93BD9D6D-44D8-489E-B229-A8574AC7D7F2}"/>
            </a:ext>
          </a:extLst>
        </xdr:cNvPr>
        <xdr:cNvSpPr txBox="1"/>
      </xdr:nvSpPr>
      <xdr:spPr>
        <a:xfrm>
          <a:off x="1734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8A3A7DD-597B-493E-95BD-D49697D3287A}"/>
            </a:ext>
          </a:extLst>
        </xdr:cNvPr>
        <xdr:cNvCxnSpPr/>
      </xdr:nvCxnSpPr>
      <xdr:spPr>
        <a:xfrm>
          <a:off x="17373600" y="18192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D32B2401-1176-4A8D-ABED-112D04B67569}"/>
            </a:ext>
          </a:extLst>
        </xdr:cNvPr>
        <xdr:cNvCxnSpPr/>
      </xdr:nvCxnSpPr>
      <xdr:spPr>
        <a:xfrm>
          <a:off x="17373600" y="1787094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D69E937E-B1D8-4679-A357-2EFC6B3ED903}"/>
            </a:ext>
          </a:extLst>
        </xdr:cNvPr>
        <xdr:cNvSpPr txBox="1"/>
      </xdr:nvSpPr>
      <xdr:spPr>
        <a:xfrm>
          <a:off x="16934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49DD0887-A1A6-43D9-BF81-0DF896F544CA}"/>
            </a:ext>
          </a:extLst>
        </xdr:cNvPr>
        <xdr:cNvCxnSpPr/>
      </xdr:nvCxnSpPr>
      <xdr:spPr>
        <a:xfrm>
          <a:off x="17373600" y="1754436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840F1E22-5EE5-464F-96AA-DDF8865CF52C}"/>
            </a:ext>
          </a:extLst>
        </xdr:cNvPr>
        <xdr:cNvSpPr txBox="1"/>
      </xdr:nvSpPr>
      <xdr:spPr>
        <a:xfrm>
          <a:off x="16934996" y="174021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60D67FAA-9CD3-4C56-A027-701D0C822F16}"/>
            </a:ext>
          </a:extLst>
        </xdr:cNvPr>
        <xdr:cNvCxnSpPr/>
      </xdr:nvCxnSpPr>
      <xdr:spPr>
        <a:xfrm>
          <a:off x="17373600" y="1721303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581D5559-CC3C-4C66-A185-AED09DD9D663}"/>
            </a:ext>
          </a:extLst>
        </xdr:cNvPr>
        <xdr:cNvSpPr txBox="1"/>
      </xdr:nvSpPr>
      <xdr:spPr>
        <a:xfrm>
          <a:off x="1693499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CCD4E2A5-9AEA-4AB3-8BF6-4A1482C602B1}"/>
            </a:ext>
          </a:extLst>
        </xdr:cNvPr>
        <xdr:cNvCxnSpPr/>
      </xdr:nvCxnSpPr>
      <xdr:spPr>
        <a:xfrm>
          <a:off x="17373600" y="1688646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7F74201E-01F2-43D6-8CEA-B271DAD87E02}"/>
            </a:ext>
          </a:extLst>
        </xdr:cNvPr>
        <xdr:cNvSpPr txBox="1"/>
      </xdr:nvSpPr>
      <xdr:spPr>
        <a:xfrm>
          <a:off x="1693499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6ECF56BB-56C3-4CF2-B031-E3C6BED38368}"/>
            </a:ext>
          </a:extLst>
        </xdr:cNvPr>
        <xdr:cNvCxnSpPr/>
      </xdr:nvCxnSpPr>
      <xdr:spPr>
        <a:xfrm>
          <a:off x="17373600" y="1656465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72057635-76A3-42C9-BBC7-E5602E0866C6}"/>
            </a:ext>
          </a:extLst>
        </xdr:cNvPr>
        <xdr:cNvSpPr txBox="1"/>
      </xdr:nvSpPr>
      <xdr:spPr>
        <a:xfrm>
          <a:off x="16934996" y="164224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BEAF59AF-63B8-4D92-9285-B4D2C80F64CA}"/>
            </a:ext>
          </a:extLst>
        </xdr:cNvPr>
        <xdr:cNvCxnSpPr/>
      </xdr:nvCxnSpPr>
      <xdr:spPr>
        <a:xfrm>
          <a:off x="17373600" y="1623808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B81E7E1F-B0D1-49D9-A9DE-7B00EAEE3429}"/>
            </a:ext>
          </a:extLst>
        </xdr:cNvPr>
        <xdr:cNvSpPr txBox="1"/>
      </xdr:nvSpPr>
      <xdr:spPr>
        <a:xfrm>
          <a:off x="16934996" y="160958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96009A8A-BE87-4FEE-AB37-6EE595BF74A2}"/>
            </a:ext>
          </a:extLst>
        </xdr:cNvPr>
        <xdr:cNvCxnSpPr/>
      </xdr:nvCxnSpPr>
      <xdr:spPr>
        <a:xfrm>
          <a:off x="17373600" y="1590675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F0DC145D-4B3D-4EFA-8420-F56234E7CBF8}"/>
            </a:ext>
          </a:extLst>
        </xdr:cNvPr>
        <xdr:cNvSpPr txBox="1"/>
      </xdr:nvSpPr>
      <xdr:spPr>
        <a:xfrm>
          <a:off x="16934996"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76177E92-CCFF-412E-8325-49206E74A4A8}"/>
            </a:ext>
          </a:extLst>
        </xdr:cNvPr>
        <xdr:cNvSpPr/>
      </xdr:nvSpPr>
      <xdr:spPr>
        <a:xfrm>
          <a:off x="17373600" y="1590675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3F8EE7A6-25A3-4CCF-B4CA-B05BA3F9C651}"/>
            </a:ext>
          </a:extLst>
        </xdr:cNvPr>
        <xdr:cNvCxnSpPr/>
      </xdr:nvCxnSpPr>
      <xdr:spPr>
        <a:xfrm flipV="1">
          <a:off x="21060726" y="16230056"/>
          <a:ext cx="0" cy="16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a:extLst>
            <a:ext uri="{FF2B5EF4-FFF2-40B4-BE49-F238E27FC236}">
              <a16:creationId xmlns:a16="http://schemas.microsoft.com/office/drawing/2014/main" id="{932606CF-5172-4B50-976C-2EFE83C692EF}"/>
            </a:ext>
          </a:extLst>
        </xdr:cNvPr>
        <xdr:cNvSpPr txBox="1"/>
      </xdr:nvSpPr>
      <xdr:spPr>
        <a:xfrm>
          <a:off x="21099462" y="178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8EBAE884-1680-4854-956B-C4F84164CE19}"/>
            </a:ext>
          </a:extLst>
        </xdr:cNvPr>
        <xdr:cNvCxnSpPr/>
      </xdr:nvCxnSpPr>
      <xdr:spPr>
        <a:xfrm>
          <a:off x="20981987" y="1786114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a:extLst>
            <a:ext uri="{FF2B5EF4-FFF2-40B4-BE49-F238E27FC236}">
              <a16:creationId xmlns:a16="http://schemas.microsoft.com/office/drawing/2014/main" id="{B1A6334C-3311-4968-9664-82F202A55B7C}"/>
            </a:ext>
          </a:extLst>
        </xdr:cNvPr>
        <xdr:cNvSpPr txBox="1"/>
      </xdr:nvSpPr>
      <xdr:spPr>
        <a:xfrm>
          <a:off x="21099462" y="1601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a:extLst>
            <a:ext uri="{FF2B5EF4-FFF2-40B4-BE49-F238E27FC236}">
              <a16:creationId xmlns:a16="http://schemas.microsoft.com/office/drawing/2014/main" id="{D9D5F02F-8867-4F06-9CA0-0BC472864398}"/>
            </a:ext>
          </a:extLst>
        </xdr:cNvPr>
        <xdr:cNvCxnSpPr/>
      </xdr:nvCxnSpPr>
      <xdr:spPr>
        <a:xfrm>
          <a:off x="20981987" y="1623005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3" name="【庁舎】&#10;一人当たり面積平均値テキスト">
          <a:extLst>
            <a:ext uri="{FF2B5EF4-FFF2-40B4-BE49-F238E27FC236}">
              <a16:creationId xmlns:a16="http://schemas.microsoft.com/office/drawing/2014/main" id="{61879926-1AED-4BB8-94F7-549A20DB3C96}"/>
            </a:ext>
          </a:extLst>
        </xdr:cNvPr>
        <xdr:cNvSpPr txBox="1"/>
      </xdr:nvSpPr>
      <xdr:spPr>
        <a:xfrm>
          <a:off x="21099462" y="17070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97FA4A09-4955-484C-973D-4D7DDC5DE1E8}"/>
            </a:ext>
          </a:extLst>
        </xdr:cNvPr>
        <xdr:cNvSpPr/>
      </xdr:nvSpPr>
      <xdr:spPr>
        <a:xfrm>
          <a:off x="21010562" y="17219249"/>
          <a:ext cx="96838"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a:extLst>
            <a:ext uri="{FF2B5EF4-FFF2-40B4-BE49-F238E27FC236}">
              <a16:creationId xmlns:a16="http://schemas.microsoft.com/office/drawing/2014/main" id="{8B08B614-999E-43D3-96B4-8FFF40F6E6D5}"/>
            </a:ext>
          </a:extLst>
        </xdr:cNvPr>
        <xdr:cNvSpPr/>
      </xdr:nvSpPr>
      <xdr:spPr>
        <a:xfrm>
          <a:off x="20219987" y="1724211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a:extLst>
            <a:ext uri="{FF2B5EF4-FFF2-40B4-BE49-F238E27FC236}">
              <a16:creationId xmlns:a16="http://schemas.microsoft.com/office/drawing/2014/main" id="{FEF079B2-D33C-4F41-B185-54FE412326BB}"/>
            </a:ext>
          </a:extLst>
        </xdr:cNvPr>
        <xdr:cNvSpPr/>
      </xdr:nvSpPr>
      <xdr:spPr>
        <a:xfrm>
          <a:off x="19364325" y="17240613"/>
          <a:ext cx="106362"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F43E146B-1D30-4424-BCB4-54BF0149792C}"/>
            </a:ext>
          </a:extLst>
        </xdr:cNvPr>
        <xdr:cNvSpPr/>
      </xdr:nvSpPr>
      <xdr:spPr>
        <a:xfrm>
          <a:off x="18527712" y="17240613"/>
          <a:ext cx="101600" cy="10636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a:extLst>
            <a:ext uri="{FF2B5EF4-FFF2-40B4-BE49-F238E27FC236}">
              <a16:creationId xmlns:a16="http://schemas.microsoft.com/office/drawing/2014/main" id="{A890ED7E-871A-45D9-B01F-E7D368D5D9AE}"/>
            </a:ext>
          </a:extLst>
        </xdr:cNvPr>
        <xdr:cNvSpPr/>
      </xdr:nvSpPr>
      <xdr:spPr>
        <a:xfrm>
          <a:off x="17686337" y="17258438"/>
          <a:ext cx="87313"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B17A703-BC91-49FE-A3F3-B8A34A51985E}"/>
            </a:ext>
          </a:extLst>
        </xdr:cNvPr>
        <xdr:cNvSpPr txBox="1"/>
      </xdr:nvSpPr>
      <xdr:spPr>
        <a:xfrm>
          <a:off x="20880387"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58AD0EB-852A-4CB4-A5D8-EC57D6F884E2}"/>
            </a:ext>
          </a:extLst>
        </xdr:cNvPr>
        <xdr:cNvSpPr txBox="1"/>
      </xdr:nvSpPr>
      <xdr:spPr>
        <a:xfrm>
          <a:off x="200898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BA3D139-475E-43C3-8593-4541803B67A2}"/>
            </a:ext>
          </a:extLst>
        </xdr:cNvPr>
        <xdr:cNvSpPr txBox="1"/>
      </xdr:nvSpPr>
      <xdr:spPr>
        <a:xfrm>
          <a:off x="1923891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D3A410F-0A38-47C8-AC01-B55B8BE4F9B6}"/>
            </a:ext>
          </a:extLst>
        </xdr:cNvPr>
        <xdr:cNvSpPr txBox="1"/>
      </xdr:nvSpPr>
      <xdr:spPr>
        <a:xfrm>
          <a:off x="18392775"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6D6D087-FDD1-4ABD-B905-12EA25C42724}"/>
            </a:ext>
          </a:extLst>
        </xdr:cNvPr>
        <xdr:cNvSpPr txBox="1"/>
      </xdr:nvSpPr>
      <xdr:spPr>
        <a:xfrm>
          <a:off x="17556162" y="181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4" name="楕円 833">
          <a:extLst>
            <a:ext uri="{FF2B5EF4-FFF2-40B4-BE49-F238E27FC236}">
              <a16:creationId xmlns:a16="http://schemas.microsoft.com/office/drawing/2014/main" id="{5A62FE25-2CD8-4F6D-8803-F675F7987CFD}"/>
            </a:ext>
          </a:extLst>
        </xdr:cNvPr>
        <xdr:cNvSpPr/>
      </xdr:nvSpPr>
      <xdr:spPr>
        <a:xfrm>
          <a:off x="21010562" y="17219249"/>
          <a:ext cx="96838"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47914</xdr:rowOff>
    </xdr:from>
    <xdr:ext cx="469744" cy="259045"/>
    <xdr:sp macro="" textlink="">
      <xdr:nvSpPr>
        <xdr:cNvPr id="835" name="【庁舎】&#10;一人当たり面積該当値テキスト">
          <a:extLst>
            <a:ext uri="{FF2B5EF4-FFF2-40B4-BE49-F238E27FC236}">
              <a16:creationId xmlns:a16="http://schemas.microsoft.com/office/drawing/2014/main" id="{E3415497-4EDE-4A36-9970-90FD8923656C}"/>
            </a:ext>
          </a:extLst>
        </xdr:cNvPr>
        <xdr:cNvSpPr txBox="1"/>
      </xdr:nvSpPr>
      <xdr:spPr>
        <a:xfrm>
          <a:off x="21099462" y="171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69487</xdr:rowOff>
    </xdr:from>
    <xdr:to>
      <xdr:col>112</xdr:col>
      <xdr:colOff>38100</xdr:colOff>
      <xdr:row>105</xdr:row>
      <xdr:rowOff>171087</xdr:rowOff>
    </xdr:to>
    <xdr:sp macro="" textlink="">
      <xdr:nvSpPr>
        <xdr:cNvPr id="836" name="楕円 835">
          <a:extLst>
            <a:ext uri="{FF2B5EF4-FFF2-40B4-BE49-F238E27FC236}">
              <a16:creationId xmlns:a16="http://schemas.microsoft.com/office/drawing/2014/main" id="{B3969E4E-19FB-4278-B543-8FB4D52576CF}"/>
            </a:ext>
          </a:extLst>
        </xdr:cNvPr>
        <xdr:cNvSpPr/>
      </xdr:nvSpPr>
      <xdr:spPr>
        <a:xfrm>
          <a:off x="20219987" y="1721924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120287</xdr:rowOff>
    </xdr:from>
    <xdr:to>
      <xdr:col>116</xdr:col>
      <xdr:colOff>63500</xdr:colOff>
      <xdr:row>105</xdr:row>
      <xdr:rowOff>120287</xdr:rowOff>
    </xdr:to>
    <xdr:cxnSp macro="">
      <xdr:nvCxnSpPr>
        <xdr:cNvPr id="837" name="直線コネクタ 836">
          <a:extLst>
            <a:ext uri="{FF2B5EF4-FFF2-40B4-BE49-F238E27FC236}">
              <a16:creationId xmlns:a16="http://schemas.microsoft.com/office/drawing/2014/main" id="{B633E31E-87D5-40FC-B3FD-AE8B3F4F1D0D}"/>
            </a:ext>
          </a:extLst>
        </xdr:cNvPr>
        <xdr:cNvCxnSpPr/>
      </xdr:nvCxnSpPr>
      <xdr:spPr>
        <a:xfrm>
          <a:off x="20270787" y="172700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838" name="楕円 837">
          <a:extLst>
            <a:ext uri="{FF2B5EF4-FFF2-40B4-BE49-F238E27FC236}">
              <a16:creationId xmlns:a16="http://schemas.microsoft.com/office/drawing/2014/main" id="{D27CAEC7-5006-4AC2-BFA1-660AA79B8EED}"/>
            </a:ext>
          </a:extLst>
        </xdr:cNvPr>
        <xdr:cNvSpPr/>
      </xdr:nvSpPr>
      <xdr:spPr>
        <a:xfrm>
          <a:off x="19364325" y="17219249"/>
          <a:ext cx="10636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120287</xdr:rowOff>
    </xdr:from>
    <xdr:to>
      <xdr:col>111</xdr:col>
      <xdr:colOff>177800</xdr:colOff>
      <xdr:row>105</xdr:row>
      <xdr:rowOff>120287</xdr:rowOff>
    </xdr:to>
    <xdr:cxnSp macro="">
      <xdr:nvCxnSpPr>
        <xdr:cNvPr id="839" name="直線コネクタ 838">
          <a:extLst>
            <a:ext uri="{FF2B5EF4-FFF2-40B4-BE49-F238E27FC236}">
              <a16:creationId xmlns:a16="http://schemas.microsoft.com/office/drawing/2014/main" id="{69B6766E-8099-4145-8B81-E4EC0CB88A20}"/>
            </a:ext>
          </a:extLst>
        </xdr:cNvPr>
        <xdr:cNvCxnSpPr/>
      </xdr:nvCxnSpPr>
      <xdr:spPr>
        <a:xfrm>
          <a:off x="19419887" y="17270049"/>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40" name="楕円 839">
          <a:extLst>
            <a:ext uri="{FF2B5EF4-FFF2-40B4-BE49-F238E27FC236}">
              <a16:creationId xmlns:a16="http://schemas.microsoft.com/office/drawing/2014/main" id="{F0E99507-CD55-4D35-81E3-357721EDED1D}"/>
            </a:ext>
          </a:extLst>
        </xdr:cNvPr>
        <xdr:cNvSpPr/>
      </xdr:nvSpPr>
      <xdr:spPr>
        <a:xfrm>
          <a:off x="18527712" y="17219249"/>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105</xdr:row>
      <xdr:rowOff>120287</xdr:rowOff>
    </xdr:to>
    <xdr:cxnSp macro="">
      <xdr:nvCxnSpPr>
        <xdr:cNvPr id="841" name="直線コネクタ 840">
          <a:extLst>
            <a:ext uri="{FF2B5EF4-FFF2-40B4-BE49-F238E27FC236}">
              <a16:creationId xmlns:a16="http://schemas.microsoft.com/office/drawing/2014/main" id="{36014C0C-684F-4BF6-B14A-71176A2BB43C}"/>
            </a:ext>
          </a:extLst>
        </xdr:cNvPr>
        <xdr:cNvCxnSpPr/>
      </xdr:nvCxnSpPr>
      <xdr:spPr>
        <a:xfrm>
          <a:off x="18573750" y="17270049"/>
          <a:ext cx="84613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842" name="楕円 841">
          <a:extLst>
            <a:ext uri="{FF2B5EF4-FFF2-40B4-BE49-F238E27FC236}">
              <a16:creationId xmlns:a16="http://schemas.microsoft.com/office/drawing/2014/main" id="{A2B605C2-3159-42E8-83EC-1BCE27DC06BD}"/>
            </a:ext>
          </a:extLst>
        </xdr:cNvPr>
        <xdr:cNvSpPr/>
      </xdr:nvSpPr>
      <xdr:spPr>
        <a:xfrm>
          <a:off x="17686337" y="17219249"/>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120287</xdr:rowOff>
    </xdr:to>
    <xdr:cxnSp macro="">
      <xdr:nvCxnSpPr>
        <xdr:cNvPr id="843" name="直線コネクタ 842">
          <a:extLst>
            <a:ext uri="{FF2B5EF4-FFF2-40B4-BE49-F238E27FC236}">
              <a16:creationId xmlns:a16="http://schemas.microsoft.com/office/drawing/2014/main" id="{E87B851F-DC90-4E9D-9510-CB7400A43B72}"/>
            </a:ext>
          </a:extLst>
        </xdr:cNvPr>
        <xdr:cNvCxnSpPr/>
      </xdr:nvCxnSpPr>
      <xdr:spPr>
        <a:xfrm>
          <a:off x="17737137" y="17270049"/>
          <a:ext cx="83661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a:extLst>
            <a:ext uri="{FF2B5EF4-FFF2-40B4-BE49-F238E27FC236}">
              <a16:creationId xmlns:a16="http://schemas.microsoft.com/office/drawing/2014/main" id="{74A44DDA-29CB-487C-BC43-5A7E39CE6810}"/>
            </a:ext>
          </a:extLst>
        </xdr:cNvPr>
        <xdr:cNvSpPr txBox="1"/>
      </xdr:nvSpPr>
      <xdr:spPr>
        <a:xfrm>
          <a:off x="20032739" y="1733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a:extLst>
            <a:ext uri="{FF2B5EF4-FFF2-40B4-BE49-F238E27FC236}">
              <a16:creationId xmlns:a16="http://schemas.microsoft.com/office/drawing/2014/main" id="{5F0DC201-CAA4-458D-A456-CBCE328EFD63}"/>
            </a:ext>
          </a:extLst>
        </xdr:cNvPr>
        <xdr:cNvSpPr txBox="1"/>
      </xdr:nvSpPr>
      <xdr:spPr>
        <a:xfrm>
          <a:off x="19194539"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831B1F7B-5CDE-468C-BC90-1E753C38ADCA}"/>
            </a:ext>
          </a:extLst>
        </xdr:cNvPr>
        <xdr:cNvSpPr txBox="1"/>
      </xdr:nvSpPr>
      <xdr:spPr>
        <a:xfrm>
          <a:off x="18353164" y="173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a:extLst>
            <a:ext uri="{FF2B5EF4-FFF2-40B4-BE49-F238E27FC236}">
              <a16:creationId xmlns:a16="http://schemas.microsoft.com/office/drawing/2014/main" id="{05668CFE-1CBF-41AC-AE3F-0117C191CC63}"/>
            </a:ext>
          </a:extLst>
        </xdr:cNvPr>
        <xdr:cNvSpPr txBox="1"/>
      </xdr:nvSpPr>
      <xdr:spPr>
        <a:xfrm>
          <a:off x="17507027" y="173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16164</xdr:rowOff>
    </xdr:from>
    <xdr:ext cx="469744" cy="259045"/>
    <xdr:sp macro="" textlink="">
      <xdr:nvSpPr>
        <xdr:cNvPr id="848" name="n_1mainValue【庁舎】&#10;一人当たり面積">
          <a:extLst>
            <a:ext uri="{FF2B5EF4-FFF2-40B4-BE49-F238E27FC236}">
              <a16:creationId xmlns:a16="http://schemas.microsoft.com/office/drawing/2014/main" id="{F4AD95B0-D7C4-4B14-9E3F-20BE869191CB}"/>
            </a:ext>
          </a:extLst>
        </xdr:cNvPr>
        <xdr:cNvSpPr txBox="1"/>
      </xdr:nvSpPr>
      <xdr:spPr>
        <a:xfrm>
          <a:off x="20032739"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49" name="n_2mainValue【庁舎】&#10;一人当たり面積">
          <a:extLst>
            <a:ext uri="{FF2B5EF4-FFF2-40B4-BE49-F238E27FC236}">
              <a16:creationId xmlns:a16="http://schemas.microsoft.com/office/drawing/2014/main" id="{03260138-AF44-4404-953C-0DC0E8F872C5}"/>
            </a:ext>
          </a:extLst>
        </xdr:cNvPr>
        <xdr:cNvSpPr txBox="1"/>
      </xdr:nvSpPr>
      <xdr:spPr>
        <a:xfrm>
          <a:off x="19194539"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50" name="n_3mainValue【庁舎】&#10;一人当たり面積">
          <a:extLst>
            <a:ext uri="{FF2B5EF4-FFF2-40B4-BE49-F238E27FC236}">
              <a16:creationId xmlns:a16="http://schemas.microsoft.com/office/drawing/2014/main" id="{7C30E095-681E-4F06-B443-9AB1090B0ED4}"/>
            </a:ext>
          </a:extLst>
        </xdr:cNvPr>
        <xdr:cNvSpPr txBox="1"/>
      </xdr:nvSpPr>
      <xdr:spPr>
        <a:xfrm>
          <a:off x="18353164"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851" name="n_4mainValue【庁舎】&#10;一人当たり面積">
          <a:extLst>
            <a:ext uri="{FF2B5EF4-FFF2-40B4-BE49-F238E27FC236}">
              <a16:creationId xmlns:a16="http://schemas.microsoft.com/office/drawing/2014/main" id="{4914208F-D1BD-49A7-80C9-403C5A09DE89}"/>
            </a:ext>
          </a:extLst>
        </xdr:cNvPr>
        <xdr:cNvSpPr txBox="1"/>
      </xdr:nvSpPr>
      <xdr:spPr>
        <a:xfrm>
          <a:off x="17507027" y="1699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315385EE-680E-4DBB-ACDD-5F193B2E1F32}"/>
            </a:ext>
          </a:extLst>
        </xdr:cNvPr>
        <xdr:cNvSpPr/>
      </xdr:nvSpPr>
      <xdr:spPr>
        <a:xfrm>
          <a:off x="723900" y="1857375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74C49335-8C93-4C92-A39E-85B5CA3B5683}"/>
            </a:ext>
          </a:extLst>
        </xdr:cNvPr>
        <xdr:cNvSpPr/>
      </xdr:nvSpPr>
      <xdr:spPr>
        <a:xfrm>
          <a:off x="723900" y="18642012"/>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FA05075C-D784-4878-9673-E15DE7BC231C}"/>
            </a:ext>
          </a:extLst>
        </xdr:cNvPr>
        <xdr:cNvSpPr txBox="1"/>
      </xdr:nvSpPr>
      <xdr:spPr>
        <a:xfrm>
          <a:off x="800100" y="18896012"/>
          <a:ext cx="20985162"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類似団体と比較して特に有形固定資産減価償却率が高くなっている施設は、庁舎・体育館・プール、福祉施設である。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庁舎については、令和３年度から令和４年度にかけて給排水設備の更新を実施しているところであるが、躯体の減価償却が進んでいる。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施設についても、借地の上に建設されている施設が多く、借地問題の解消に向け、代替施設を確保（施設の機能移転を含む）することによって借地の一部又は全部を返還するべき施設と位置付けており、機能維持のために必要な最低限の修繕のみ実施しているため、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今後は、公共施設個別利用計画に従い、施設の統廃合も含めた老朽化対策及び適正な維持管理に取り組んでいく。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65297;&#36001;&#25919;&#25285;&#24403;/18-1%20&#36001;&#25919;&#29366;&#27841;&#36039;&#26009;&#38598;/R3/R5.9.8&#12288;&#20196;&#21644;&#65299;&#24180;&#24230;&#36001;&#25919;&#29366;&#27841;&#36039;&#26009;&#38598;&#12398;&#20316;&#25104;&#12395;&#12388;&#12356;&#12390;&#65288;&#65298;&#22238;&#30446;&#65289;/01&#29031;&#20250;/&#12304;&#36001;&#25919;&#29366;&#27841;&#36039;&#26009;&#38598;&#12305;_112411_&#40372;&#12465;&#2379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2.1</v>
          </cell>
        </row>
        <row r="53">
          <cell r="BP53">
            <v>73.7</v>
          </cell>
          <cell r="BX53">
            <v>73.8</v>
          </cell>
          <cell r="CF53">
            <v>74.599999999999994</v>
          </cell>
          <cell r="CN53">
            <v>75.8</v>
          </cell>
          <cell r="CV53">
            <v>76.400000000000006</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2.1</v>
          </cell>
        </row>
        <row r="75">
          <cell r="BP75">
            <v>7.5</v>
          </cell>
          <cell r="BX75">
            <v>7.7</v>
          </cell>
          <cell r="CF75">
            <v>7.2</v>
          </cell>
          <cell r="CN75">
            <v>6.8</v>
          </cell>
          <cell r="CV75">
            <v>6.5</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H53" sqref="H53"/>
    </sheetView>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376" t="s">
        <v>81</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3.25" thickBot="1" x14ac:dyDescent="0.3">
      <c r="B2" s="179" t="s">
        <v>82</v>
      </c>
      <c r="C2" s="179"/>
      <c r="D2" s="180"/>
    </row>
    <row r="3" spans="1:119" ht="18.75" customHeight="1" thickBot="1" x14ac:dyDescent="0.3">
      <c r="A3" s="178"/>
      <c r="B3" s="377" t="s">
        <v>83</v>
      </c>
      <c r="C3" s="378"/>
      <c r="D3" s="378"/>
      <c r="E3" s="379"/>
      <c r="F3" s="379"/>
      <c r="G3" s="379"/>
      <c r="H3" s="379"/>
      <c r="I3" s="379"/>
      <c r="J3" s="379"/>
      <c r="K3" s="379"/>
      <c r="L3" s="379" t="s">
        <v>84</v>
      </c>
      <c r="M3" s="379"/>
      <c r="N3" s="379"/>
      <c r="O3" s="379"/>
      <c r="P3" s="379"/>
      <c r="Q3" s="379"/>
      <c r="R3" s="386"/>
      <c r="S3" s="386"/>
      <c r="T3" s="386"/>
      <c r="U3" s="386"/>
      <c r="V3" s="387"/>
      <c r="W3" s="361" t="s">
        <v>85</v>
      </c>
      <c r="X3" s="362"/>
      <c r="Y3" s="362"/>
      <c r="Z3" s="362"/>
      <c r="AA3" s="362"/>
      <c r="AB3" s="378"/>
      <c r="AC3" s="386" t="s">
        <v>86</v>
      </c>
      <c r="AD3" s="362"/>
      <c r="AE3" s="362"/>
      <c r="AF3" s="362"/>
      <c r="AG3" s="362"/>
      <c r="AH3" s="362"/>
      <c r="AI3" s="362"/>
      <c r="AJ3" s="362"/>
      <c r="AK3" s="362"/>
      <c r="AL3" s="363"/>
      <c r="AM3" s="361" t="s">
        <v>87</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88</v>
      </c>
      <c r="BO3" s="362"/>
      <c r="BP3" s="362"/>
      <c r="BQ3" s="362"/>
      <c r="BR3" s="362"/>
      <c r="BS3" s="362"/>
      <c r="BT3" s="362"/>
      <c r="BU3" s="363"/>
      <c r="BV3" s="361" t="s">
        <v>89</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90</v>
      </c>
      <c r="CU3" s="362"/>
      <c r="CV3" s="362"/>
      <c r="CW3" s="362"/>
      <c r="CX3" s="362"/>
      <c r="CY3" s="362"/>
      <c r="CZ3" s="362"/>
      <c r="DA3" s="363"/>
      <c r="DB3" s="361" t="s">
        <v>91</v>
      </c>
      <c r="DC3" s="362"/>
      <c r="DD3" s="362"/>
      <c r="DE3" s="362"/>
      <c r="DF3" s="362"/>
      <c r="DG3" s="362"/>
      <c r="DH3" s="362"/>
      <c r="DI3" s="363"/>
    </row>
    <row r="4" spans="1:119" ht="18.75" customHeight="1" x14ac:dyDescent="0.2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92</v>
      </c>
      <c r="AZ4" s="365"/>
      <c r="BA4" s="365"/>
      <c r="BB4" s="365"/>
      <c r="BC4" s="365"/>
      <c r="BD4" s="365"/>
      <c r="BE4" s="365"/>
      <c r="BF4" s="365"/>
      <c r="BG4" s="365"/>
      <c r="BH4" s="365"/>
      <c r="BI4" s="365"/>
      <c r="BJ4" s="365"/>
      <c r="BK4" s="365"/>
      <c r="BL4" s="365"/>
      <c r="BM4" s="366"/>
      <c r="BN4" s="367">
        <v>27289335</v>
      </c>
      <c r="BO4" s="368"/>
      <c r="BP4" s="368"/>
      <c r="BQ4" s="368"/>
      <c r="BR4" s="368"/>
      <c r="BS4" s="368"/>
      <c r="BT4" s="368"/>
      <c r="BU4" s="369"/>
      <c r="BV4" s="367">
        <v>32191434</v>
      </c>
      <c r="BW4" s="368"/>
      <c r="BX4" s="368"/>
      <c r="BY4" s="368"/>
      <c r="BZ4" s="368"/>
      <c r="CA4" s="368"/>
      <c r="CB4" s="368"/>
      <c r="CC4" s="369"/>
      <c r="CD4" s="370" t="s">
        <v>93</v>
      </c>
      <c r="CE4" s="371"/>
      <c r="CF4" s="371"/>
      <c r="CG4" s="371"/>
      <c r="CH4" s="371"/>
      <c r="CI4" s="371"/>
      <c r="CJ4" s="371"/>
      <c r="CK4" s="371"/>
      <c r="CL4" s="371"/>
      <c r="CM4" s="371"/>
      <c r="CN4" s="371"/>
      <c r="CO4" s="371"/>
      <c r="CP4" s="371"/>
      <c r="CQ4" s="371"/>
      <c r="CR4" s="371"/>
      <c r="CS4" s="372"/>
      <c r="CT4" s="373">
        <v>8.6999999999999993</v>
      </c>
      <c r="CU4" s="374"/>
      <c r="CV4" s="374"/>
      <c r="CW4" s="374"/>
      <c r="CX4" s="374"/>
      <c r="CY4" s="374"/>
      <c r="CZ4" s="374"/>
      <c r="DA4" s="375"/>
      <c r="DB4" s="373">
        <v>8.3000000000000007</v>
      </c>
      <c r="DC4" s="374"/>
      <c r="DD4" s="374"/>
      <c r="DE4" s="374"/>
      <c r="DF4" s="374"/>
      <c r="DG4" s="374"/>
      <c r="DH4" s="374"/>
      <c r="DI4" s="375"/>
    </row>
    <row r="5" spans="1:119" ht="18.75" customHeight="1" x14ac:dyDescent="0.2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94</v>
      </c>
      <c r="AN5" s="434"/>
      <c r="AO5" s="434"/>
      <c r="AP5" s="434"/>
      <c r="AQ5" s="434"/>
      <c r="AR5" s="434"/>
      <c r="AS5" s="434"/>
      <c r="AT5" s="435"/>
      <c r="AU5" s="436" t="s">
        <v>95</v>
      </c>
      <c r="AV5" s="437"/>
      <c r="AW5" s="437"/>
      <c r="AX5" s="437"/>
      <c r="AY5" s="438" t="s">
        <v>96</v>
      </c>
      <c r="AZ5" s="439"/>
      <c r="BA5" s="439"/>
      <c r="BB5" s="439"/>
      <c r="BC5" s="439"/>
      <c r="BD5" s="439"/>
      <c r="BE5" s="439"/>
      <c r="BF5" s="439"/>
      <c r="BG5" s="439"/>
      <c r="BH5" s="439"/>
      <c r="BI5" s="439"/>
      <c r="BJ5" s="439"/>
      <c r="BK5" s="439"/>
      <c r="BL5" s="439"/>
      <c r="BM5" s="440"/>
      <c r="BN5" s="404">
        <v>25965555</v>
      </c>
      <c r="BO5" s="405"/>
      <c r="BP5" s="405"/>
      <c r="BQ5" s="405"/>
      <c r="BR5" s="405"/>
      <c r="BS5" s="405"/>
      <c r="BT5" s="405"/>
      <c r="BU5" s="406"/>
      <c r="BV5" s="404">
        <v>30987712</v>
      </c>
      <c r="BW5" s="405"/>
      <c r="BX5" s="405"/>
      <c r="BY5" s="405"/>
      <c r="BZ5" s="405"/>
      <c r="CA5" s="405"/>
      <c r="CB5" s="405"/>
      <c r="CC5" s="406"/>
      <c r="CD5" s="407" t="s">
        <v>97</v>
      </c>
      <c r="CE5" s="408"/>
      <c r="CF5" s="408"/>
      <c r="CG5" s="408"/>
      <c r="CH5" s="408"/>
      <c r="CI5" s="408"/>
      <c r="CJ5" s="408"/>
      <c r="CK5" s="408"/>
      <c r="CL5" s="408"/>
      <c r="CM5" s="408"/>
      <c r="CN5" s="408"/>
      <c r="CO5" s="408"/>
      <c r="CP5" s="408"/>
      <c r="CQ5" s="408"/>
      <c r="CR5" s="408"/>
      <c r="CS5" s="409"/>
      <c r="CT5" s="401">
        <v>89.4</v>
      </c>
      <c r="CU5" s="402"/>
      <c r="CV5" s="402"/>
      <c r="CW5" s="402"/>
      <c r="CX5" s="402"/>
      <c r="CY5" s="402"/>
      <c r="CZ5" s="402"/>
      <c r="DA5" s="403"/>
      <c r="DB5" s="401">
        <v>93.3</v>
      </c>
      <c r="DC5" s="402"/>
      <c r="DD5" s="402"/>
      <c r="DE5" s="402"/>
      <c r="DF5" s="402"/>
      <c r="DG5" s="402"/>
      <c r="DH5" s="402"/>
      <c r="DI5" s="403"/>
    </row>
    <row r="6" spans="1:119" ht="18.75" customHeight="1" x14ac:dyDescent="0.25">
      <c r="A6" s="178"/>
      <c r="B6" s="410" t="s">
        <v>98</v>
      </c>
      <c r="C6" s="411"/>
      <c r="D6" s="411"/>
      <c r="E6" s="412"/>
      <c r="F6" s="412"/>
      <c r="G6" s="412"/>
      <c r="H6" s="412"/>
      <c r="I6" s="412"/>
      <c r="J6" s="412"/>
      <c r="K6" s="412"/>
      <c r="L6" s="412" t="s">
        <v>99</v>
      </c>
      <c r="M6" s="412"/>
      <c r="N6" s="412"/>
      <c r="O6" s="412"/>
      <c r="P6" s="412"/>
      <c r="Q6" s="412"/>
      <c r="R6" s="416"/>
      <c r="S6" s="416"/>
      <c r="T6" s="416"/>
      <c r="U6" s="416"/>
      <c r="V6" s="417"/>
      <c r="W6" s="420" t="s">
        <v>100</v>
      </c>
      <c r="X6" s="421"/>
      <c r="Y6" s="421"/>
      <c r="Z6" s="421"/>
      <c r="AA6" s="421"/>
      <c r="AB6" s="411"/>
      <c r="AC6" s="424" t="s">
        <v>101</v>
      </c>
      <c r="AD6" s="425"/>
      <c r="AE6" s="425"/>
      <c r="AF6" s="425"/>
      <c r="AG6" s="425"/>
      <c r="AH6" s="425"/>
      <c r="AI6" s="425"/>
      <c r="AJ6" s="425"/>
      <c r="AK6" s="425"/>
      <c r="AL6" s="426"/>
      <c r="AM6" s="433" t="s">
        <v>102</v>
      </c>
      <c r="AN6" s="434"/>
      <c r="AO6" s="434"/>
      <c r="AP6" s="434"/>
      <c r="AQ6" s="434"/>
      <c r="AR6" s="434"/>
      <c r="AS6" s="434"/>
      <c r="AT6" s="435"/>
      <c r="AU6" s="436" t="s">
        <v>95</v>
      </c>
      <c r="AV6" s="437"/>
      <c r="AW6" s="437"/>
      <c r="AX6" s="437"/>
      <c r="AY6" s="438" t="s">
        <v>103</v>
      </c>
      <c r="AZ6" s="439"/>
      <c r="BA6" s="439"/>
      <c r="BB6" s="439"/>
      <c r="BC6" s="439"/>
      <c r="BD6" s="439"/>
      <c r="BE6" s="439"/>
      <c r="BF6" s="439"/>
      <c r="BG6" s="439"/>
      <c r="BH6" s="439"/>
      <c r="BI6" s="439"/>
      <c r="BJ6" s="439"/>
      <c r="BK6" s="439"/>
      <c r="BL6" s="439"/>
      <c r="BM6" s="440"/>
      <c r="BN6" s="404">
        <v>1323780</v>
      </c>
      <c r="BO6" s="405"/>
      <c r="BP6" s="405"/>
      <c r="BQ6" s="405"/>
      <c r="BR6" s="405"/>
      <c r="BS6" s="405"/>
      <c r="BT6" s="405"/>
      <c r="BU6" s="406"/>
      <c r="BV6" s="404">
        <v>1203722</v>
      </c>
      <c r="BW6" s="405"/>
      <c r="BX6" s="405"/>
      <c r="BY6" s="405"/>
      <c r="BZ6" s="405"/>
      <c r="CA6" s="405"/>
      <c r="CB6" s="405"/>
      <c r="CC6" s="406"/>
      <c r="CD6" s="407" t="s">
        <v>104</v>
      </c>
      <c r="CE6" s="408"/>
      <c r="CF6" s="408"/>
      <c r="CG6" s="408"/>
      <c r="CH6" s="408"/>
      <c r="CI6" s="408"/>
      <c r="CJ6" s="408"/>
      <c r="CK6" s="408"/>
      <c r="CL6" s="408"/>
      <c r="CM6" s="408"/>
      <c r="CN6" s="408"/>
      <c r="CO6" s="408"/>
      <c r="CP6" s="408"/>
      <c r="CQ6" s="408"/>
      <c r="CR6" s="408"/>
      <c r="CS6" s="409"/>
      <c r="CT6" s="441">
        <v>95.2</v>
      </c>
      <c r="CU6" s="442"/>
      <c r="CV6" s="442"/>
      <c r="CW6" s="442"/>
      <c r="CX6" s="442"/>
      <c r="CY6" s="442"/>
      <c r="CZ6" s="442"/>
      <c r="DA6" s="443"/>
      <c r="DB6" s="441">
        <v>99.2</v>
      </c>
      <c r="DC6" s="442"/>
      <c r="DD6" s="442"/>
      <c r="DE6" s="442"/>
      <c r="DF6" s="442"/>
      <c r="DG6" s="442"/>
      <c r="DH6" s="442"/>
      <c r="DI6" s="443"/>
    </row>
    <row r="7" spans="1:119" ht="18.75" customHeight="1" x14ac:dyDescent="0.2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105</v>
      </c>
      <c r="AN7" s="434"/>
      <c r="AO7" s="434"/>
      <c r="AP7" s="434"/>
      <c r="AQ7" s="434"/>
      <c r="AR7" s="434"/>
      <c r="AS7" s="434"/>
      <c r="AT7" s="435"/>
      <c r="AU7" s="436" t="s">
        <v>106</v>
      </c>
      <c r="AV7" s="437"/>
      <c r="AW7" s="437"/>
      <c r="AX7" s="437"/>
      <c r="AY7" s="438" t="s">
        <v>107</v>
      </c>
      <c r="AZ7" s="439"/>
      <c r="BA7" s="439"/>
      <c r="BB7" s="439"/>
      <c r="BC7" s="439"/>
      <c r="BD7" s="439"/>
      <c r="BE7" s="439"/>
      <c r="BF7" s="439"/>
      <c r="BG7" s="439"/>
      <c r="BH7" s="439"/>
      <c r="BI7" s="439"/>
      <c r="BJ7" s="439"/>
      <c r="BK7" s="439"/>
      <c r="BL7" s="439"/>
      <c r="BM7" s="440"/>
      <c r="BN7" s="404">
        <v>93606</v>
      </c>
      <c r="BO7" s="405"/>
      <c r="BP7" s="405"/>
      <c r="BQ7" s="405"/>
      <c r="BR7" s="405"/>
      <c r="BS7" s="405"/>
      <c r="BT7" s="405"/>
      <c r="BU7" s="406"/>
      <c r="BV7" s="404">
        <v>90210</v>
      </c>
      <c r="BW7" s="405"/>
      <c r="BX7" s="405"/>
      <c r="BY7" s="405"/>
      <c r="BZ7" s="405"/>
      <c r="CA7" s="405"/>
      <c r="CB7" s="405"/>
      <c r="CC7" s="406"/>
      <c r="CD7" s="407" t="s">
        <v>108</v>
      </c>
      <c r="CE7" s="408"/>
      <c r="CF7" s="408"/>
      <c r="CG7" s="408"/>
      <c r="CH7" s="408"/>
      <c r="CI7" s="408"/>
      <c r="CJ7" s="408"/>
      <c r="CK7" s="408"/>
      <c r="CL7" s="408"/>
      <c r="CM7" s="408"/>
      <c r="CN7" s="408"/>
      <c r="CO7" s="408"/>
      <c r="CP7" s="408"/>
      <c r="CQ7" s="408"/>
      <c r="CR7" s="408"/>
      <c r="CS7" s="409"/>
      <c r="CT7" s="404">
        <v>14220798</v>
      </c>
      <c r="CU7" s="405"/>
      <c r="CV7" s="405"/>
      <c r="CW7" s="405"/>
      <c r="CX7" s="405"/>
      <c r="CY7" s="405"/>
      <c r="CZ7" s="405"/>
      <c r="DA7" s="406"/>
      <c r="DB7" s="404">
        <v>13406215</v>
      </c>
      <c r="DC7" s="405"/>
      <c r="DD7" s="405"/>
      <c r="DE7" s="405"/>
      <c r="DF7" s="405"/>
      <c r="DG7" s="405"/>
      <c r="DH7" s="405"/>
      <c r="DI7" s="406"/>
    </row>
    <row r="8" spans="1:119" ht="18.75" customHeight="1" thickBot="1" x14ac:dyDescent="0.3">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109</v>
      </c>
      <c r="AN8" s="434"/>
      <c r="AO8" s="434"/>
      <c r="AP8" s="434"/>
      <c r="AQ8" s="434"/>
      <c r="AR8" s="434"/>
      <c r="AS8" s="434"/>
      <c r="AT8" s="435"/>
      <c r="AU8" s="436" t="s">
        <v>95</v>
      </c>
      <c r="AV8" s="437"/>
      <c r="AW8" s="437"/>
      <c r="AX8" s="437"/>
      <c r="AY8" s="438" t="s">
        <v>110</v>
      </c>
      <c r="AZ8" s="439"/>
      <c r="BA8" s="439"/>
      <c r="BB8" s="439"/>
      <c r="BC8" s="439"/>
      <c r="BD8" s="439"/>
      <c r="BE8" s="439"/>
      <c r="BF8" s="439"/>
      <c r="BG8" s="439"/>
      <c r="BH8" s="439"/>
      <c r="BI8" s="439"/>
      <c r="BJ8" s="439"/>
      <c r="BK8" s="439"/>
      <c r="BL8" s="439"/>
      <c r="BM8" s="440"/>
      <c r="BN8" s="404">
        <v>1230174</v>
      </c>
      <c r="BO8" s="405"/>
      <c r="BP8" s="405"/>
      <c r="BQ8" s="405"/>
      <c r="BR8" s="405"/>
      <c r="BS8" s="405"/>
      <c r="BT8" s="405"/>
      <c r="BU8" s="406"/>
      <c r="BV8" s="404">
        <v>1113512</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0.85</v>
      </c>
      <c r="CU8" s="445"/>
      <c r="CV8" s="445"/>
      <c r="CW8" s="445"/>
      <c r="CX8" s="445"/>
      <c r="CY8" s="445"/>
      <c r="CZ8" s="445"/>
      <c r="DA8" s="446"/>
      <c r="DB8" s="444">
        <v>0.87</v>
      </c>
      <c r="DC8" s="445"/>
      <c r="DD8" s="445"/>
      <c r="DE8" s="445"/>
      <c r="DF8" s="445"/>
      <c r="DG8" s="445"/>
      <c r="DH8" s="445"/>
      <c r="DI8" s="446"/>
    </row>
    <row r="9" spans="1:119" ht="18.75" customHeight="1" thickBot="1" x14ac:dyDescent="0.3">
      <c r="A9" s="178"/>
      <c r="B9" s="398" t="s">
        <v>112</v>
      </c>
      <c r="C9" s="399"/>
      <c r="D9" s="399"/>
      <c r="E9" s="399"/>
      <c r="F9" s="399"/>
      <c r="G9" s="399"/>
      <c r="H9" s="399"/>
      <c r="I9" s="399"/>
      <c r="J9" s="399"/>
      <c r="K9" s="447"/>
      <c r="L9" s="448" t="s">
        <v>113</v>
      </c>
      <c r="M9" s="449"/>
      <c r="N9" s="449"/>
      <c r="O9" s="449"/>
      <c r="P9" s="449"/>
      <c r="Q9" s="450"/>
      <c r="R9" s="451">
        <v>70117</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95</v>
      </c>
      <c r="AV9" s="437"/>
      <c r="AW9" s="437"/>
      <c r="AX9" s="437"/>
      <c r="AY9" s="438" t="s">
        <v>116</v>
      </c>
      <c r="AZ9" s="439"/>
      <c r="BA9" s="439"/>
      <c r="BB9" s="439"/>
      <c r="BC9" s="439"/>
      <c r="BD9" s="439"/>
      <c r="BE9" s="439"/>
      <c r="BF9" s="439"/>
      <c r="BG9" s="439"/>
      <c r="BH9" s="439"/>
      <c r="BI9" s="439"/>
      <c r="BJ9" s="439"/>
      <c r="BK9" s="439"/>
      <c r="BL9" s="439"/>
      <c r="BM9" s="440"/>
      <c r="BN9" s="404">
        <v>116662</v>
      </c>
      <c r="BO9" s="405"/>
      <c r="BP9" s="405"/>
      <c r="BQ9" s="405"/>
      <c r="BR9" s="405"/>
      <c r="BS9" s="405"/>
      <c r="BT9" s="405"/>
      <c r="BU9" s="406"/>
      <c r="BV9" s="404">
        <v>93023</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9.4</v>
      </c>
      <c r="CU9" s="402"/>
      <c r="CV9" s="402"/>
      <c r="CW9" s="402"/>
      <c r="CX9" s="402"/>
      <c r="CY9" s="402"/>
      <c r="CZ9" s="402"/>
      <c r="DA9" s="403"/>
      <c r="DB9" s="401">
        <v>9.6999999999999993</v>
      </c>
      <c r="DC9" s="402"/>
      <c r="DD9" s="402"/>
      <c r="DE9" s="402"/>
      <c r="DF9" s="402"/>
      <c r="DG9" s="402"/>
      <c r="DH9" s="402"/>
      <c r="DI9" s="403"/>
    </row>
    <row r="10" spans="1:119" ht="18.75" customHeight="1" thickBot="1" x14ac:dyDescent="0.3">
      <c r="A10" s="178"/>
      <c r="B10" s="398"/>
      <c r="C10" s="399"/>
      <c r="D10" s="399"/>
      <c r="E10" s="399"/>
      <c r="F10" s="399"/>
      <c r="G10" s="399"/>
      <c r="H10" s="399"/>
      <c r="I10" s="399"/>
      <c r="J10" s="399"/>
      <c r="K10" s="447"/>
      <c r="L10" s="454" t="s">
        <v>118</v>
      </c>
      <c r="M10" s="434"/>
      <c r="N10" s="434"/>
      <c r="O10" s="434"/>
      <c r="P10" s="434"/>
      <c r="Q10" s="435"/>
      <c r="R10" s="455">
        <v>70255</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95</v>
      </c>
      <c r="AV10" s="437"/>
      <c r="AW10" s="437"/>
      <c r="AX10" s="437"/>
      <c r="AY10" s="438" t="s">
        <v>120</v>
      </c>
      <c r="AZ10" s="439"/>
      <c r="BA10" s="439"/>
      <c r="BB10" s="439"/>
      <c r="BC10" s="439"/>
      <c r="BD10" s="439"/>
      <c r="BE10" s="439"/>
      <c r="BF10" s="439"/>
      <c r="BG10" s="439"/>
      <c r="BH10" s="439"/>
      <c r="BI10" s="439"/>
      <c r="BJ10" s="439"/>
      <c r="BK10" s="439"/>
      <c r="BL10" s="439"/>
      <c r="BM10" s="440"/>
      <c r="BN10" s="404">
        <v>1003141</v>
      </c>
      <c r="BO10" s="405"/>
      <c r="BP10" s="405"/>
      <c r="BQ10" s="405"/>
      <c r="BR10" s="405"/>
      <c r="BS10" s="405"/>
      <c r="BT10" s="405"/>
      <c r="BU10" s="406"/>
      <c r="BV10" s="404">
        <v>1095858</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95</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127</v>
      </c>
      <c r="DC11" s="445"/>
      <c r="DD11" s="445"/>
      <c r="DE11" s="445"/>
      <c r="DF11" s="445"/>
      <c r="DG11" s="445"/>
      <c r="DH11" s="445"/>
      <c r="DI11" s="446"/>
    </row>
    <row r="12" spans="1:119" ht="18.75" customHeight="1" x14ac:dyDescent="0.25">
      <c r="A12" s="178"/>
      <c r="B12" s="464" t="s">
        <v>128</v>
      </c>
      <c r="C12" s="465"/>
      <c r="D12" s="465"/>
      <c r="E12" s="465"/>
      <c r="F12" s="465"/>
      <c r="G12" s="465"/>
      <c r="H12" s="465"/>
      <c r="I12" s="465"/>
      <c r="J12" s="465"/>
      <c r="K12" s="466"/>
      <c r="L12" s="473" t="s">
        <v>129</v>
      </c>
      <c r="M12" s="474"/>
      <c r="N12" s="474"/>
      <c r="O12" s="474"/>
      <c r="P12" s="474"/>
      <c r="Q12" s="475"/>
      <c r="R12" s="476">
        <v>70069</v>
      </c>
      <c r="S12" s="477"/>
      <c r="T12" s="477"/>
      <c r="U12" s="477"/>
      <c r="V12" s="478"/>
      <c r="W12" s="479" t="s">
        <v>1</v>
      </c>
      <c r="X12" s="437"/>
      <c r="Y12" s="437"/>
      <c r="Z12" s="437"/>
      <c r="AA12" s="437"/>
      <c r="AB12" s="480"/>
      <c r="AC12" s="481" t="s">
        <v>130</v>
      </c>
      <c r="AD12" s="482"/>
      <c r="AE12" s="482"/>
      <c r="AF12" s="482"/>
      <c r="AG12" s="483"/>
      <c r="AH12" s="481" t="s">
        <v>131</v>
      </c>
      <c r="AI12" s="482"/>
      <c r="AJ12" s="482"/>
      <c r="AK12" s="482"/>
      <c r="AL12" s="484"/>
      <c r="AM12" s="433" t="s">
        <v>132</v>
      </c>
      <c r="AN12" s="434"/>
      <c r="AO12" s="434"/>
      <c r="AP12" s="434"/>
      <c r="AQ12" s="434"/>
      <c r="AR12" s="434"/>
      <c r="AS12" s="434"/>
      <c r="AT12" s="435"/>
      <c r="AU12" s="436" t="s">
        <v>95</v>
      </c>
      <c r="AV12" s="437"/>
      <c r="AW12" s="437"/>
      <c r="AX12" s="437"/>
      <c r="AY12" s="438" t="s">
        <v>133</v>
      </c>
      <c r="AZ12" s="439"/>
      <c r="BA12" s="439"/>
      <c r="BB12" s="439"/>
      <c r="BC12" s="439"/>
      <c r="BD12" s="439"/>
      <c r="BE12" s="439"/>
      <c r="BF12" s="439"/>
      <c r="BG12" s="439"/>
      <c r="BH12" s="439"/>
      <c r="BI12" s="439"/>
      <c r="BJ12" s="439"/>
      <c r="BK12" s="439"/>
      <c r="BL12" s="439"/>
      <c r="BM12" s="440"/>
      <c r="BN12" s="404">
        <v>617431</v>
      </c>
      <c r="BO12" s="405"/>
      <c r="BP12" s="405"/>
      <c r="BQ12" s="405"/>
      <c r="BR12" s="405"/>
      <c r="BS12" s="405"/>
      <c r="BT12" s="405"/>
      <c r="BU12" s="406"/>
      <c r="BV12" s="404">
        <v>1020638</v>
      </c>
      <c r="BW12" s="405"/>
      <c r="BX12" s="405"/>
      <c r="BY12" s="405"/>
      <c r="BZ12" s="405"/>
      <c r="CA12" s="405"/>
      <c r="CB12" s="405"/>
      <c r="CC12" s="406"/>
      <c r="CD12" s="407" t="s">
        <v>134</v>
      </c>
      <c r="CE12" s="408"/>
      <c r="CF12" s="408"/>
      <c r="CG12" s="408"/>
      <c r="CH12" s="408"/>
      <c r="CI12" s="408"/>
      <c r="CJ12" s="408"/>
      <c r="CK12" s="408"/>
      <c r="CL12" s="408"/>
      <c r="CM12" s="408"/>
      <c r="CN12" s="408"/>
      <c r="CO12" s="408"/>
      <c r="CP12" s="408"/>
      <c r="CQ12" s="408"/>
      <c r="CR12" s="408"/>
      <c r="CS12" s="409"/>
      <c r="CT12" s="444" t="s">
        <v>127</v>
      </c>
      <c r="CU12" s="445"/>
      <c r="CV12" s="445"/>
      <c r="CW12" s="445"/>
      <c r="CX12" s="445"/>
      <c r="CY12" s="445"/>
      <c r="CZ12" s="445"/>
      <c r="DA12" s="446"/>
      <c r="DB12" s="444" t="s">
        <v>127</v>
      </c>
      <c r="DC12" s="445"/>
      <c r="DD12" s="445"/>
      <c r="DE12" s="445"/>
      <c r="DF12" s="445"/>
      <c r="DG12" s="445"/>
      <c r="DH12" s="445"/>
      <c r="DI12" s="446"/>
    </row>
    <row r="13" spans="1:119" ht="18.75" customHeight="1" x14ac:dyDescent="0.25">
      <c r="A13" s="178"/>
      <c r="B13" s="467"/>
      <c r="C13" s="468"/>
      <c r="D13" s="468"/>
      <c r="E13" s="468"/>
      <c r="F13" s="468"/>
      <c r="G13" s="468"/>
      <c r="H13" s="468"/>
      <c r="I13" s="468"/>
      <c r="J13" s="468"/>
      <c r="K13" s="469"/>
      <c r="L13" s="187"/>
      <c r="M13" s="495" t="s">
        <v>135</v>
      </c>
      <c r="N13" s="496"/>
      <c r="O13" s="496"/>
      <c r="P13" s="496"/>
      <c r="Q13" s="497"/>
      <c r="R13" s="488">
        <v>68477</v>
      </c>
      <c r="S13" s="489"/>
      <c r="T13" s="489"/>
      <c r="U13" s="489"/>
      <c r="V13" s="490"/>
      <c r="W13" s="420" t="s">
        <v>136</v>
      </c>
      <c r="X13" s="421"/>
      <c r="Y13" s="421"/>
      <c r="Z13" s="421"/>
      <c r="AA13" s="421"/>
      <c r="AB13" s="411"/>
      <c r="AC13" s="455">
        <v>314</v>
      </c>
      <c r="AD13" s="456"/>
      <c r="AE13" s="456"/>
      <c r="AF13" s="456"/>
      <c r="AG13" s="498"/>
      <c r="AH13" s="455">
        <v>315</v>
      </c>
      <c r="AI13" s="456"/>
      <c r="AJ13" s="456"/>
      <c r="AK13" s="456"/>
      <c r="AL13" s="457"/>
      <c r="AM13" s="433" t="s">
        <v>137</v>
      </c>
      <c r="AN13" s="434"/>
      <c r="AO13" s="434"/>
      <c r="AP13" s="434"/>
      <c r="AQ13" s="434"/>
      <c r="AR13" s="434"/>
      <c r="AS13" s="434"/>
      <c r="AT13" s="435"/>
      <c r="AU13" s="436" t="s">
        <v>106</v>
      </c>
      <c r="AV13" s="437"/>
      <c r="AW13" s="437"/>
      <c r="AX13" s="437"/>
      <c r="AY13" s="438" t="s">
        <v>138</v>
      </c>
      <c r="AZ13" s="439"/>
      <c r="BA13" s="439"/>
      <c r="BB13" s="439"/>
      <c r="BC13" s="439"/>
      <c r="BD13" s="439"/>
      <c r="BE13" s="439"/>
      <c r="BF13" s="439"/>
      <c r="BG13" s="439"/>
      <c r="BH13" s="439"/>
      <c r="BI13" s="439"/>
      <c r="BJ13" s="439"/>
      <c r="BK13" s="439"/>
      <c r="BL13" s="439"/>
      <c r="BM13" s="440"/>
      <c r="BN13" s="404">
        <v>502372</v>
      </c>
      <c r="BO13" s="405"/>
      <c r="BP13" s="405"/>
      <c r="BQ13" s="405"/>
      <c r="BR13" s="405"/>
      <c r="BS13" s="405"/>
      <c r="BT13" s="405"/>
      <c r="BU13" s="406"/>
      <c r="BV13" s="404">
        <v>168243</v>
      </c>
      <c r="BW13" s="405"/>
      <c r="BX13" s="405"/>
      <c r="BY13" s="405"/>
      <c r="BZ13" s="405"/>
      <c r="CA13" s="405"/>
      <c r="CB13" s="405"/>
      <c r="CC13" s="406"/>
      <c r="CD13" s="407" t="s">
        <v>139</v>
      </c>
      <c r="CE13" s="408"/>
      <c r="CF13" s="408"/>
      <c r="CG13" s="408"/>
      <c r="CH13" s="408"/>
      <c r="CI13" s="408"/>
      <c r="CJ13" s="408"/>
      <c r="CK13" s="408"/>
      <c r="CL13" s="408"/>
      <c r="CM13" s="408"/>
      <c r="CN13" s="408"/>
      <c r="CO13" s="408"/>
      <c r="CP13" s="408"/>
      <c r="CQ13" s="408"/>
      <c r="CR13" s="408"/>
      <c r="CS13" s="409"/>
      <c r="CT13" s="401">
        <v>6.5</v>
      </c>
      <c r="CU13" s="402"/>
      <c r="CV13" s="402"/>
      <c r="CW13" s="402"/>
      <c r="CX13" s="402"/>
      <c r="CY13" s="402"/>
      <c r="CZ13" s="402"/>
      <c r="DA13" s="403"/>
      <c r="DB13" s="401">
        <v>6.8</v>
      </c>
      <c r="DC13" s="402"/>
      <c r="DD13" s="402"/>
      <c r="DE13" s="402"/>
      <c r="DF13" s="402"/>
      <c r="DG13" s="402"/>
      <c r="DH13" s="402"/>
      <c r="DI13" s="403"/>
    </row>
    <row r="14" spans="1:119" ht="18.75" customHeight="1" thickBot="1" x14ac:dyDescent="0.3">
      <c r="A14" s="178"/>
      <c r="B14" s="467"/>
      <c r="C14" s="468"/>
      <c r="D14" s="468"/>
      <c r="E14" s="468"/>
      <c r="F14" s="468"/>
      <c r="G14" s="468"/>
      <c r="H14" s="468"/>
      <c r="I14" s="468"/>
      <c r="J14" s="468"/>
      <c r="K14" s="469"/>
      <c r="L14" s="485" t="s">
        <v>140</v>
      </c>
      <c r="M14" s="486"/>
      <c r="N14" s="486"/>
      <c r="O14" s="486"/>
      <c r="P14" s="486"/>
      <c r="Q14" s="487"/>
      <c r="R14" s="488">
        <v>69937</v>
      </c>
      <c r="S14" s="489"/>
      <c r="T14" s="489"/>
      <c r="U14" s="489"/>
      <c r="V14" s="490"/>
      <c r="W14" s="394"/>
      <c r="X14" s="395"/>
      <c r="Y14" s="395"/>
      <c r="Z14" s="395"/>
      <c r="AA14" s="395"/>
      <c r="AB14" s="384"/>
      <c r="AC14" s="491">
        <v>1</v>
      </c>
      <c r="AD14" s="492"/>
      <c r="AE14" s="492"/>
      <c r="AF14" s="492"/>
      <c r="AG14" s="493"/>
      <c r="AH14" s="491">
        <v>1</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141</v>
      </c>
      <c r="CE14" s="500"/>
      <c r="CF14" s="500"/>
      <c r="CG14" s="500"/>
      <c r="CH14" s="500"/>
      <c r="CI14" s="500"/>
      <c r="CJ14" s="500"/>
      <c r="CK14" s="500"/>
      <c r="CL14" s="500"/>
      <c r="CM14" s="500"/>
      <c r="CN14" s="500"/>
      <c r="CO14" s="500"/>
      <c r="CP14" s="500"/>
      <c r="CQ14" s="500"/>
      <c r="CR14" s="500"/>
      <c r="CS14" s="501"/>
      <c r="CT14" s="502" t="s">
        <v>127</v>
      </c>
      <c r="CU14" s="503"/>
      <c r="CV14" s="503"/>
      <c r="CW14" s="503"/>
      <c r="CX14" s="503"/>
      <c r="CY14" s="503"/>
      <c r="CZ14" s="503"/>
      <c r="DA14" s="504"/>
      <c r="DB14" s="502" t="s">
        <v>142</v>
      </c>
      <c r="DC14" s="503"/>
      <c r="DD14" s="503"/>
      <c r="DE14" s="503"/>
      <c r="DF14" s="503"/>
      <c r="DG14" s="503"/>
      <c r="DH14" s="503"/>
      <c r="DI14" s="504"/>
    </row>
    <row r="15" spans="1:119" ht="18.75" customHeight="1" x14ac:dyDescent="0.25">
      <c r="A15" s="178"/>
      <c r="B15" s="467"/>
      <c r="C15" s="468"/>
      <c r="D15" s="468"/>
      <c r="E15" s="468"/>
      <c r="F15" s="468"/>
      <c r="G15" s="468"/>
      <c r="H15" s="468"/>
      <c r="I15" s="468"/>
      <c r="J15" s="468"/>
      <c r="K15" s="469"/>
      <c r="L15" s="187"/>
      <c r="M15" s="495" t="s">
        <v>135</v>
      </c>
      <c r="N15" s="496"/>
      <c r="O15" s="496"/>
      <c r="P15" s="496"/>
      <c r="Q15" s="497"/>
      <c r="R15" s="488">
        <v>68461</v>
      </c>
      <c r="S15" s="489"/>
      <c r="T15" s="489"/>
      <c r="U15" s="489"/>
      <c r="V15" s="490"/>
      <c r="W15" s="420" t="s">
        <v>143</v>
      </c>
      <c r="X15" s="421"/>
      <c r="Y15" s="421"/>
      <c r="Z15" s="421"/>
      <c r="AA15" s="421"/>
      <c r="AB15" s="411"/>
      <c r="AC15" s="455">
        <v>7331</v>
      </c>
      <c r="AD15" s="456"/>
      <c r="AE15" s="456"/>
      <c r="AF15" s="456"/>
      <c r="AG15" s="498"/>
      <c r="AH15" s="455">
        <v>8276</v>
      </c>
      <c r="AI15" s="456"/>
      <c r="AJ15" s="456"/>
      <c r="AK15" s="456"/>
      <c r="AL15" s="457"/>
      <c r="AM15" s="433"/>
      <c r="AN15" s="434"/>
      <c r="AO15" s="434"/>
      <c r="AP15" s="434"/>
      <c r="AQ15" s="434"/>
      <c r="AR15" s="434"/>
      <c r="AS15" s="434"/>
      <c r="AT15" s="435"/>
      <c r="AU15" s="436"/>
      <c r="AV15" s="437"/>
      <c r="AW15" s="437"/>
      <c r="AX15" s="437"/>
      <c r="AY15" s="364" t="s">
        <v>144</v>
      </c>
      <c r="AZ15" s="365"/>
      <c r="BA15" s="365"/>
      <c r="BB15" s="365"/>
      <c r="BC15" s="365"/>
      <c r="BD15" s="365"/>
      <c r="BE15" s="365"/>
      <c r="BF15" s="365"/>
      <c r="BG15" s="365"/>
      <c r="BH15" s="365"/>
      <c r="BI15" s="365"/>
      <c r="BJ15" s="365"/>
      <c r="BK15" s="365"/>
      <c r="BL15" s="365"/>
      <c r="BM15" s="366"/>
      <c r="BN15" s="367">
        <v>8675895</v>
      </c>
      <c r="BO15" s="368"/>
      <c r="BP15" s="368"/>
      <c r="BQ15" s="368"/>
      <c r="BR15" s="368"/>
      <c r="BS15" s="368"/>
      <c r="BT15" s="368"/>
      <c r="BU15" s="369"/>
      <c r="BV15" s="367">
        <v>8855976</v>
      </c>
      <c r="BW15" s="368"/>
      <c r="BX15" s="368"/>
      <c r="BY15" s="368"/>
      <c r="BZ15" s="368"/>
      <c r="CA15" s="368"/>
      <c r="CB15" s="368"/>
      <c r="CC15" s="369"/>
      <c r="CD15" s="505" t="s">
        <v>145</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467"/>
      <c r="C16" s="468"/>
      <c r="D16" s="468"/>
      <c r="E16" s="468"/>
      <c r="F16" s="468"/>
      <c r="G16" s="468"/>
      <c r="H16" s="468"/>
      <c r="I16" s="468"/>
      <c r="J16" s="468"/>
      <c r="K16" s="469"/>
      <c r="L16" s="485" t="s">
        <v>146</v>
      </c>
      <c r="M16" s="508"/>
      <c r="N16" s="508"/>
      <c r="O16" s="508"/>
      <c r="P16" s="508"/>
      <c r="Q16" s="509"/>
      <c r="R16" s="510" t="s">
        <v>147</v>
      </c>
      <c r="S16" s="511"/>
      <c r="T16" s="511"/>
      <c r="U16" s="511"/>
      <c r="V16" s="512"/>
      <c r="W16" s="394"/>
      <c r="X16" s="395"/>
      <c r="Y16" s="395"/>
      <c r="Z16" s="395"/>
      <c r="AA16" s="395"/>
      <c r="AB16" s="384"/>
      <c r="AC16" s="491">
        <v>24.2</v>
      </c>
      <c r="AD16" s="492"/>
      <c r="AE16" s="492"/>
      <c r="AF16" s="492"/>
      <c r="AG16" s="493"/>
      <c r="AH16" s="491">
        <v>26</v>
      </c>
      <c r="AI16" s="492"/>
      <c r="AJ16" s="492"/>
      <c r="AK16" s="492"/>
      <c r="AL16" s="494"/>
      <c r="AM16" s="433"/>
      <c r="AN16" s="434"/>
      <c r="AO16" s="434"/>
      <c r="AP16" s="434"/>
      <c r="AQ16" s="434"/>
      <c r="AR16" s="434"/>
      <c r="AS16" s="434"/>
      <c r="AT16" s="435"/>
      <c r="AU16" s="436"/>
      <c r="AV16" s="437"/>
      <c r="AW16" s="437"/>
      <c r="AX16" s="437"/>
      <c r="AY16" s="438" t="s">
        <v>148</v>
      </c>
      <c r="AZ16" s="439"/>
      <c r="BA16" s="439"/>
      <c r="BB16" s="439"/>
      <c r="BC16" s="439"/>
      <c r="BD16" s="439"/>
      <c r="BE16" s="439"/>
      <c r="BF16" s="439"/>
      <c r="BG16" s="439"/>
      <c r="BH16" s="439"/>
      <c r="BI16" s="439"/>
      <c r="BJ16" s="439"/>
      <c r="BK16" s="439"/>
      <c r="BL16" s="439"/>
      <c r="BM16" s="440"/>
      <c r="BN16" s="404">
        <v>10654198</v>
      </c>
      <c r="BO16" s="405"/>
      <c r="BP16" s="405"/>
      <c r="BQ16" s="405"/>
      <c r="BR16" s="405"/>
      <c r="BS16" s="405"/>
      <c r="BT16" s="405"/>
      <c r="BU16" s="406"/>
      <c r="BV16" s="404">
        <v>10187357</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3">
      <c r="A17" s="178"/>
      <c r="B17" s="470"/>
      <c r="C17" s="471"/>
      <c r="D17" s="471"/>
      <c r="E17" s="471"/>
      <c r="F17" s="471"/>
      <c r="G17" s="471"/>
      <c r="H17" s="471"/>
      <c r="I17" s="471"/>
      <c r="J17" s="471"/>
      <c r="K17" s="472"/>
      <c r="L17" s="192"/>
      <c r="M17" s="515" t="s">
        <v>149</v>
      </c>
      <c r="N17" s="516"/>
      <c r="O17" s="516"/>
      <c r="P17" s="516"/>
      <c r="Q17" s="517"/>
      <c r="R17" s="510" t="s">
        <v>150</v>
      </c>
      <c r="S17" s="511"/>
      <c r="T17" s="511"/>
      <c r="U17" s="511"/>
      <c r="V17" s="512"/>
      <c r="W17" s="420" t="s">
        <v>151</v>
      </c>
      <c r="X17" s="421"/>
      <c r="Y17" s="421"/>
      <c r="Z17" s="421"/>
      <c r="AA17" s="421"/>
      <c r="AB17" s="411"/>
      <c r="AC17" s="455">
        <v>22626</v>
      </c>
      <c r="AD17" s="456"/>
      <c r="AE17" s="456"/>
      <c r="AF17" s="456"/>
      <c r="AG17" s="498"/>
      <c r="AH17" s="455">
        <v>23281</v>
      </c>
      <c r="AI17" s="456"/>
      <c r="AJ17" s="456"/>
      <c r="AK17" s="456"/>
      <c r="AL17" s="457"/>
      <c r="AM17" s="433"/>
      <c r="AN17" s="434"/>
      <c r="AO17" s="434"/>
      <c r="AP17" s="434"/>
      <c r="AQ17" s="434"/>
      <c r="AR17" s="434"/>
      <c r="AS17" s="434"/>
      <c r="AT17" s="435"/>
      <c r="AU17" s="436"/>
      <c r="AV17" s="437"/>
      <c r="AW17" s="437"/>
      <c r="AX17" s="437"/>
      <c r="AY17" s="438" t="s">
        <v>152</v>
      </c>
      <c r="AZ17" s="439"/>
      <c r="BA17" s="439"/>
      <c r="BB17" s="439"/>
      <c r="BC17" s="439"/>
      <c r="BD17" s="439"/>
      <c r="BE17" s="439"/>
      <c r="BF17" s="439"/>
      <c r="BG17" s="439"/>
      <c r="BH17" s="439"/>
      <c r="BI17" s="439"/>
      <c r="BJ17" s="439"/>
      <c r="BK17" s="439"/>
      <c r="BL17" s="439"/>
      <c r="BM17" s="440"/>
      <c r="BN17" s="404">
        <v>11019527</v>
      </c>
      <c r="BO17" s="405"/>
      <c r="BP17" s="405"/>
      <c r="BQ17" s="405"/>
      <c r="BR17" s="405"/>
      <c r="BS17" s="405"/>
      <c r="BT17" s="405"/>
      <c r="BU17" s="406"/>
      <c r="BV17" s="404">
        <v>11270378</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3">
      <c r="A18" s="178"/>
      <c r="B18" s="526" t="s">
        <v>153</v>
      </c>
      <c r="C18" s="447"/>
      <c r="D18" s="447"/>
      <c r="E18" s="527"/>
      <c r="F18" s="527"/>
      <c r="G18" s="527"/>
      <c r="H18" s="527"/>
      <c r="I18" s="527"/>
      <c r="J18" s="527"/>
      <c r="K18" s="527"/>
      <c r="L18" s="528">
        <v>17.649999999999999</v>
      </c>
      <c r="M18" s="528"/>
      <c r="N18" s="528"/>
      <c r="O18" s="528"/>
      <c r="P18" s="528"/>
      <c r="Q18" s="528"/>
      <c r="R18" s="529"/>
      <c r="S18" s="529"/>
      <c r="T18" s="529"/>
      <c r="U18" s="529"/>
      <c r="V18" s="530"/>
      <c r="W18" s="422"/>
      <c r="X18" s="423"/>
      <c r="Y18" s="423"/>
      <c r="Z18" s="423"/>
      <c r="AA18" s="423"/>
      <c r="AB18" s="414"/>
      <c r="AC18" s="531">
        <v>74.7</v>
      </c>
      <c r="AD18" s="532"/>
      <c r="AE18" s="532"/>
      <c r="AF18" s="532"/>
      <c r="AG18" s="533"/>
      <c r="AH18" s="531">
        <v>73</v>
      </c>
      <c r="AI18" s="532"/>
      <c r="AJ18" s="532"/>
      <c r="AK18" s="532"/>
      <c r="AL18" s="534"/>
      <c r="AM18" s="433"/>
      <c r="AN18" s="434"/>
      <c r="AO18" s="434"/>
      <c r="AP18" s="434"/>
      <c r="AQ18" s="434"/>
      <c r="AR18" s="434"/>
      <c r="AS18" s="434"/>
      <c r="AT18" s="435"/>
      <c r="AU18" s="436"/>
      <c r="AV18" s="437"/>
      <c r="AW18" s="437"/>
      <c r="AX18" s="437"/>
      <c r="AY18" s="438" t="s">
        <v>154</v>
      </c>
      <c r="AZ18" s="439"/>
      <c r="BA18" s="439"/>
      <c r="BB18" s="439"/>
      <c r="BC18" s="439"/>
      <c r="BD18" s="439"/>
      <c r="BE18" s="439"/>
      <c r="BF18" s="439"/>
      <c r="BG18" s="439"/>
      <c r="BH18" s="439"/>
      <c r="BI18" s="439"/>
      <c r="BJ18" s="439"/>
      <c r="BK18" s="439"/>
      <c r="BL18" s="439"/>
      <c r="BM18" s="440"/>
      <c r="BN18" s="404">
        <v>12916027</v>
      </c>
      <c r="BO18" s="405"/>
      <c r="BP18" s="405"/>
      <c r="BQ18" s="405"/>
      <c r="BR18" s="405"/>
      <c r="BS18" s="405"/>
      <c r="BT18" s="405"/>
      <c r="BU18" s="406"/>
      <c r="BV18" s="404">
        <v>12672193</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3">
      <c r="A19" s="178"/>
      <c r="B19" s="526" t="s">
        <v>155</v>
      </c>
      <c r="C19" s="447"/>
      <c r="D19" s="447"/>
      <c r="E19" s="527"/>
      <c r="F19" s="527"/>
      <c r="G19" s="527"/>
      <c r="H19" s="527"/>
      <c r="I19" s="527"/>
      <c r="J19" s="527"/>
      <c r="K19" s="527"/>
      <c r="L19" s="535">
        <v>3973</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156</v>
      </c>
      <c r="AZ19" s="439"/>
      <c r="BA19" s="439"/>
      <c r="BB19" s="439"/>
      <c r="BC19" s="439"/>
      <c r="BD19" s="439"/>
      <c r="BE19" s="439"/>
      <c r="BF19" s="439"/>
      <c r="BG19" s="439"/>
      <c r="BH19" s="439"/>
      <c r="BI19" s="439"/>
      <c r="BJ19" s="439"/>
      <c r="BK19" s="439"/>
      <c r="BL19" s="439"/>
      <c r="BM19" s="440"/>
      <c r="BN19" s="404">
        <v>18398483</v>
      </c>
      <c r="BO19" s="405"/>
      <c r="BP19" s="405"/>
      <c r="BQ19" s="405"/>
      <c r="BR19" s="405"/>
      <c r="BS19" s="405"/>
      <c r="BT19" s="405"/>
      <c r="BU19" s="406"/>
      <c r="BV19" s="404">
        <v>17643394</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3">
      <c r="A20" s="178"/>
      <c r="B20" s="526" t="s">
        <v>157</v>
      </c>
      <c r="C20" s="447"/>
      <c r="D20" s="447"/>
      <c r="E20" s="527"/>
      <c r="F20" s="527"/>
      <c r="G20" s="527"/>
      <c r="H20" s="527"/>
      <c r="I20" s="527"/>
      <c r="J20" s="527"/>
      <c r="K20" s="527"/>
      <c r="L20" s="535">
        <v>30537</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3">
      <c r="A21" s="178"/>
      <c r="B21" s="544" t="s">
        <v>158</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5">
      <c r="A22" s="178"/>
      <c r="B22" s="574" t="s">
        <v>159</v>
      </c>
      <c r="C22" s="548"/>
      <c r="D22" s="549"/>
      <c r="E22" s="416" t="s">
        <v>1</v>
      </c>
      <c r="F22" s="421"/>
      <c r="G22" s="421"/>
      <c r="H22" s="421"/>
      <c r="I22" s="421"/>
      <c r="J22" s="421"/>
      <c r="K22" s="411"/>
      <c r="L22" s="416" t="s">
        <v>160</v>
      </c>
      <c r="M22" s="421"/>
      <c r="N22" s="421"/>
      <c r="O22" s="421"/>
      <c r="P22" s="411"/>
      <c r="Q22" s="579" t="s">
        <v>161</v>
      </c>
      <c r="R22" s="580"/>
      <c r="S22" s="580"/>
      <c r="T22" s="580"/>
      <c r="U22" s="580"/>
      <c r="V22" s="581"/>
      <c r="W22" s="547" t="s">
        <v>162</v>
      </c>
      <c r="X22" s="548"/>
      <c r="Y22" s="549"/>
      <c r="Z22" s="416" t="s">
        <v>1</v>
      </c>
      <c r="AA22" s="421"/>
      <c r="AB22" s="421"/>
      <c r="AC22" s="421"/>
      <c r="AD22" s="421"/>
      <c r="AE22" s="421"/>
      <c r="AF22" s="421"/>
      <c r="AG22" s="411"/>
      <c r="AH22" s="585" t="s">
        <v>163</v>
      </c>
      <c r="AI22" s="421"/>
      <c r="AJ22" s="421"/>
      <c r="AK22" s="421"/>
      <c r="AL22" s="411"/>
      <c r="AM22" s="585" t="s">
        <v>164</v>
      </c>
      <c r="AN22" s="586"/>
      <c r="AO22" s="586"/>
      <c r="AP22" s="586"/>
      <c r="AQ22" s="586"/>
      <c r="AR22" s="587"/>
      <c r="AS22" s="579" t="s">
        <v>161</v>
      </c>
      <c r="AT22" s="580"/>
      <c r="AU22" s="580"/>
      <c r="AV22" s="580"/>
      <c r="AW22" s="580"/>
      <c r="AX22" s="591"/>
      <c r="AY22" s="364" t="s">
        <v>165</v>
      </c>
      <c r="AZ22" s="365"/>
      <c r="BA22" s="365"/>
      <c r="BB22" s="365"/>
      <c r="BC22" s="365"/>
      <c r="BD22" s="365"/>
      <c r="BE22" s="365"/>
      <c r="BF22" s="365"/>
      <c r="BG22" s="365"/>
      <c r="BH22" s="365"/>
      <c r="BI22" s="365"/>
      <c r="BJ22" s="365"/>
      <c r="BK22" s="365"/>
      <c r="BL22" s="365"/>
      <c r="BM22" s="366"/>
      <c r="BN22" s="367">
        <v>17429217</v>
      </c>
      <c r="BO22" s="368"/>
      <c r="BP22" s="368"/>
      <c r="BQ22" s="368"/>
      <c r="BR22" s="368"/>
      <c r="BS22" s="368"/>
      <c r="BT22" s="368"/>
      <c r="BU22" s="369"/>
      <c r="BV22" s="367">
        <v>17562577</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166</v>
      </c>
      <c r="AZ23" s="439"/>
      <c r="BA23" s="439"/>
      <c r="BB23" s="439"/>
      <c r="BC23" s="439"/>
      <c r="BD23" s="439"/>
      <c r="BE23" s="439"/>
      <c r="BF23" s="439"/>
      <c r="BG23" s="439"/>
      <c r="BH23" s="439"/>
      <c r="BI23" s="439"/>
      <c r="BJ23" s="439"/>
      <c r="BK23" s="439"/>
      <c r="BL23" s="439"/>
      <c r="BM23" s="440"/>
      <c r="BN23" s="404">
        <v>14888659</v>
      </c>
      <c r="BO23" s="405"/>
      <c r="BP23" s="405"/>
      <c r="BQ23" s="405"/>
      <c r="BR23" s="405"/>
      <c r="BS23" s="405"/>
      <c r="BT23" s="405"/>
      <c r="BU23" s="406"/>
      <c r="BV23" s="404">
        <v>14745580</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3">
      <c r="A24" s="178"/>
      <c r="B24" s="575"/>
      <c r="C24" s="551"/>
      <c r="D24" s="552"/>
      <c r="E24" s="454" t="s">
        <v>167</v>
      </c>
      <c r="F24" s="434"/>
      <c r="G24" s="434"/>
      <c r="H24" s="434"/>
      <c r="I24" s="434"/>
      <c r="J24" s="434"/>
      <c r="K24" s="435"/>
      <c r="L24" s="455">
        <v>1</v>
      </c>
      <c r="M24" s="456"/>
      <c r="N24" s="456"/>
      <c r="O24" s="456"/>
      <c r="P24" s="498"/>
      <c r="Q24" s="455">
        <v>8730</v>
      </c>
      <c r="R24" s="456"/>
      <c r="S24" s="456"/>
      <c r="T24" s="456"/>
      <c r="U24" s="456"/>
      <c r="V24" s="498"/>
      <c r="W24" s="550"/>
      <c r="X24" s="551"/>
      <c r="Y24" s="552"/>
      <c r="Z24" s="454" t="s">
        <v>168</v>
      </c>
      <c r="AA24" s="434"/>
      <c r="AB24" s="434"/>
      <c r="AC24" s="434"/>
      <c r="AD24" s="434"/>
      <c r="AE24" s="434"/>
      <c r="AF24" s="434"/>
      <c r="AG24" s="435"/>
      <c r="AH24" s="455">
        <v>346</v>
      </c>
      <c r="AI24" s="456"/>
      <c r="AJ24" s="456"/>
      <c r="AK24" s="456"/>
      <c r="AL24" s="498"/>
      <c r="AM24" s="455">
        <v>1099588</v>
      </c>
      <c r="AN24" s="456"/>
      <c r="AO24" s="456"/>
      <c r="AP24" s="456"/>
      <c r="AQ24" s="456"/>
      <c r="AR24" s="498"/>
      <c r="AS24" s="455">
        <v>3178</v>
      </c>
      <c r="AT24" s="456"/>
      <c r="AU24" s="456"/>
      <c r="AV24" s="456"/>
      <c r="AW24" s="456"/>
      <c r="AX24" s="457"/>
      <c r="AY24" s="520" t="s">
        <v>169</v>
      </c>
      <c r="AZ24" s="521"/>
      <c r="BA24" s="521"/>
      <c r="BB24" s="521"/>
      <c r="BC24" s="521"/>
      <c r="BD24" s="521"/>
      <c r="BE24" s="521"/>
      <c r="BF24" s="521"/>
      <c r="BG24" s="521"/>
      <c r="BH24" s="521"/>
      <c r="BI24" s="521"/>
      <c r="BJ24" s="521"/>
      <c r="BK24" s="521"/>
      <c r="BL24" s="521"/>
      <c r="BM24" s="522"/>
      <c r="BN24" s="404">
        <v>5963732</v>
      </c>
      <c r="BO24" s="405"/>
      <c r="BP24" s="405"/>
      <c r="BQ24" s="405"/>
      <c r="BR24" s="405"/>
      <c r="BS24" s="405"/>
      <c r="BT24" s="405"/>
      <c r="BU24" s="406"/>
      <c r="BV24" s="404">
        <v>6070939</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5">
      <c r="A25" s="178"/>
      <c r="B25" s="575"/>
      <c r="C25" s="551"/>
      <c r="D25" s="552"/>
      <c r="E25" s="454" t="s">
        <v>170</v>
      </c>
      <c r="F25" s="434"/>
      <c r="G25" s="434"/>
      <c r="H25" s="434"/>
      <c r="I25" s="434"/>
      <c r="J25" s="434"/>
      <c r="K25" s="435"/>
      <c r="L25" s="455">
        <v>1</v>
      </c>
      <c r="M25" s="456"/>
      <c r="N25" s="456"/>
      <c r="O25" s="456"/>
      <c r="P25" s="498"/>
      <c r="Q25" s="455">
        <v>7410</v>
      </c>
      <c r="R25" s="456"/>
      <c r="S25" s="456"/>
      <c r="T25" s="456"/>
      <c r="U25" s="456"/>
      <c r="V25" s="498"/>
      <c r="W25" s="550"/>
      <c r="X25" s="551"/>
      <c r="Y25" s="552"/>
      <c r="Z25" s="454" t="s">
        <v>171</v>
      </c>
      <c r="AA25" s="434"/>
      <c r="AB25" s="434"/>
      <c r="AC25" s="434"/>
      <c r="AD25" s="434"/>
      <c r="AE25" s="434"/>
      <c r="AF25" s="434"/>
      <c r="AG25" s="435"/>
      <c r="AH25" s="455" t="s">
        <v>127</v>
      </c>
      <c r="AI25" s="456"/>
      <c r="AJ25" s="456"/>
      <c r="AK25" s="456"/>
      <c r="AL25" s="498"/>
      <c r="AM25" s="455" t="s">
        <v>127</v>
      </c>
      <c r="AN25" s="456"/>
      <c r="AO25" s="456"/>
      <c r="AP25" s="456"/>
      <c r="AQ25" s="456"/>
      <c r="AR25" s="498"/>
      <c r="AS25" s="455" t="s">
        <v>127</v>
      </c>
      <c r="AT25" s="456"/>
      <c r="AU25" s="456"/>
      <c r="AV25" s="456"/>
      <c r="AW25" s="456"/>
      <c r="AX25" s="457"/>
      <c r="AY25" s="364" t="s">
        <v>172</v>
      </c>
      <c r="AZ25" s="365"/>
      <c r="BA25" s="365"/>
      <c r="BB25" s="365"/>
      <c r="BC25" s="365"/>
      <c r="BD25" s="365"/>
      <c r="BE25" s="365"/>
      <c r="BF25" s="365"/>
      <c r="BG25" s="365"/>
      <c r="BH25" s="365"/>
      <c r="BI25" s="365"/>
      <c r="BJ25" s="365"/>
      <c r="BK25" s="365"/>
      <c r="BL25" s="365"/>
      <c r="BM25" s="366"/>
      <c r="BN25" s="367">
        <v>4575302</v>
      </c>
      <c r="BO25" s="368"/>
      <c r="BP25" s="368"/>
      <c r="BQ25" s="368"/>
      <c r="BR25" s="368"/>
      <c r="BS25" s="368"/>
      <c r="BT25" s="368"/>
      <c r="BU25" s="369"/>
      <c r="BV25" s="367">
        <v>4453620</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5">
      <c r="A26" s="178"/>
      <c r="B26" s="575"/>
      <c r="C26" s="551"/>
      <c r="D26" s="552"/>
      <c r="E26" s="454" t="s">
        <v>173</v>
      </c>
      <c r="F26" s="434"/>
      <c r="G26" s="434"/>
      <c r="H26" s="434"/>
      <c r="I26" s="434"/>
      <c r="J26" s="434"/>
      <c r="K26" s="435"/>
      <c r="L26" s="455">
        <v>1</v>
      </c>
      <c r="M26" s="456"/>
      <c r="N26" s="456"/>
      <c r="O26" s="456"/>
      <c r="P26" s="498"/>
      <c r="Q26" s="455">
        <v>6940</v>
      </c>
      <c r="R26" s="456"/>
      <c r="S26" s="456"/>
      <c r="T26" s="456"/>
      <c r="U26" s="456"/>
      <c r="V26" s="498"/>
      <c r="W26" s="550"/>
      <c r="X26" s="551"/>
      <c r="Y26" s="552"/>
      <c r="Z26" s="454" t="s">
        <v>174</v>
      </c>
      <c r="AA26" s="556"/>
      <c r="AB26" s="556"/>
      <c r="AC26" s="556"/>
      <c r="AD26" s="556"/>
      <c r="AE26" s="556"/>
      <c r="AF26" s="556"/>
      <c r="AG26" s="557"/>
      <c r="AH26" s="455">
        <v>3</v>
      </c>
      <c r="AI26" s="456"/>
      <c r="AJ26" s="456"/>
      <c r="AK26" s="456"/>
      <c r="AL26" s="498"/>
      <c r="AM26" s="455">
        <v>9573</v>
      </c>
      <c r="AN26" s="456"/>
      <c r="AO26" s="456"/>
      <c r="AP26" s="456"/>
      <c r="AQ26" s="456"/>
      <c r="AR26" s="498"/>
      <c r="AS26" s="455">
        <v>3191</v>
      </c>
      <c r="AT26" s="456"/>
      <c r="AU26" s="456"/>
      <c r="AV26" s="456"/>
      <c r="AW26" s="456"/>
      <c r="AX26" s="457"/>
      <c r="AY26" s="407" t="s">
        <v>175</v>
      </c>
      <c r="AZ26" s="408"/>
      <c r="BA26" s="408"/>
      <c r="BB26" s="408"/>
      <c r="BC26" s="408"/>
      <c r="BD26" s="408"/>
      <c r="BE26" s="408"/>
      <c r="BF26" s="408"/>
      <c r="BG26" s="408"/>
      <c r="BH26" s="408"/>
      <c r="BI26" s="408"/>
      <c r="BJ26" s="408"/>
      <c r="BK26" s="408"/>
      <c r="BL26" s="408"/>
      <c r="BM26" s="409"/>
      <c r="BN26" s="404" t="s">
        <v>142</v>
      </c>
      <c r="BO26" s="405"/>
      <c r="BP26" s="405"/>
      <c r="BQ26" s="405"/>
      <c r="BR26" s="405"/>
      <c r="BS26" s="405"/>
      <c r="BT26" s="405"/>
      <c r="BU26" s="406"/>
      <c r="BV26" s="404" t="s">
        <v>127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3">
      <c r="A27" s="178"/>
      <c r="B27" s="575"/>
      <c r="C27" s="551"/>
      <c r="D27" s="552"/>
      <c r="E27" s="454" t="s">
        <v>176</v>
      </c>
      <c r="F27" s="434"/>
      <c r="G27" s="434"/>
      <c r="H27" s="434"/>
      <c r="I27" s="434"/>
      <c r="J27" s="434"/>
      <c r="K27" s="435"/>
      <c r="L27" s="455">
        <v>1</v>
      </c>
      <c r="M27" s="456"/>
      <c r="N27" s="456"/>
      <c r="O27" s="456"/>
      <c r="P27" s="498"/>
      <c r="Q27" s="455">
        <v>4330</v>
      </c>
      <c r="R27" s="456"/>
      <c r="S27" s="456"/>
      <c r="T27" s="456"/>
      <c r="U27" s="456"/>
      <c r="V27" s="498"/>
      <c r="W27" s="550"/>
      <c r="X27" s="551"/>
      <c r="Y27" s="552"/>
      <c r="Z27" s="454" t="s">
        <v>177</v>
      </c>
      <c r="AA27" s="434"/>
      <c r="AB27" s="434"/>
      <c r="AC27" s="434"/>
      <c r="AD27" s="434"/>
      <c r="AE27" s="434"/>
      <c r="AF27" s="434"/>
      <c r="AG27" s="435"/>
      <c r="AH27" s="455">
        <v>8</v>
      </c>
      <c r="AI27" s="456"/>
      <c r="AJ27" s="456"/>
      <c r="AK27" s="456"/>
      <c r="AL27" s="498"/>
      <c r="AM27" s="455">
        <v>31544</v>
      </c>
      <c r="AN27" s="456"/>
      <c r="AO27" s="456"/>
      <c r="AP27" s="456"/>
      <c r="AQ27" s="456"/>
      <c r="AR27" s="498"/>
      <c r="AS27" s="455">
        <v>3943</v>
      </c>
      <c r="AT27" s="456"/>
      <c r="AU27" s="456"/>
      <c r="AV27" s="456"/>
      <c r="AW27" s="456"/>
      <c r="AX27" s="457"/>
      <c r="AY27" s="499" t="s">
        <v>178</v>
      </c>
      <c r="AZ27" s="500"/>
      <c r="BA27" s="500"/>
      <c r="BB27" s="500"/>
      <c r="BC27" s="500"/>
      <c r="BD27" s="500"/>
      <c r="BE27" s="500"/>
      <c r="BF27" s="500"/>
      <c r="BG27" s="500"/>
      <c r="BH27" s="500"/>
      <c r="BI27" s="500"/>
      <c r="BJ27" s="500"/>
      <c r="BK27" s="500"/>
      <c r="BL27" s="500"/>
      <c r="BM27" s="501"/>
      <c r="BN27" s="523">
        <v>1297314</v>
      </c>
      <c r="BO27" s="524"/>
      <c r="BP27" s="524"/>
      <c r="BQ27" s="524"/>
      <c r="BR27" s="524"/>
      <c r="BS27" s="524"/>
      <c r="BT27" s="524"/>
      <c r="BU27" s="525"/>
      <c r="BV27" s="523">
        <v>1297314</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5">
      <c r="A28" s="178"/>
      <c r="B28" s="575"/>
      <c r="C28" s="551"/>
      <c r="D28" s="552"/>
      <c r="E28" s="454" t="s">
        <v>179</v>
      </c>
      <c r="F28" s="434"/>
      <c r="G28" s="434"/>
      <c r="H28" s="434"/>
      <c r="I28" s="434"/>
      <c r="J28" s="434"/>
      <c r="K28" s="435"/>
      <c r="L28" s="455">
        <v>1</v>
      </c>
      <c r="M28" s="456"/>
      <c r="N28" s="456"/>
      <c r="O28" s="456"/>
      <c r="P28" s="498"/>
      <c r="Q28" s="455">
        <v>3790</v>
      </c>
      <c r="R28" s="456"/>
      <c r="S28" s="456"/>
      <c r="T28" s="456"/>
      <c r="U28" s="456"/>
      <c r="V28" s="498"/>
      <c r="W28" s="550"/>
      <c r="X28" s="551"/>
      <c r="Y28" s="552"/>
      <c r="Z28" s="454" t="s">
        <v>180</v>
      </c>
      <c r="AA28" s="434"/>
      <c r="AB28" s="434"/>
      <c r="AC28" s="434"/>
      <c r="AD28" s="434"/>
      <c r="AE28" s="434"/>
      <c r="AF28" s="434"/>
      <c r="AG28" s="435"/>
      <c r="AH28" s="455" t="s">
        <v>127</v>
      </c>
      <c r="AI28" s="456"/>
      <c r="AJ28" s="456"/>
      <c r="AK28" s="456"/>
      <c r="AL28" s="498"/>
      <c r="AM28" s="455" t="s">
        <v>127</v>
      </c>
      <c r="AN28" s="456"/>
      <c r="AO28" s="456"/>
      <c r="AP28" s="456"/>
      <c r="AQ28" s="456"/>
      <c r="AR28" s="498"/>
      <c r="AS28" s="455" t="s">
        <v>127</v>
      </c>
      <c r="AT28" s="456"/>
      <c r="AU28" s="456"/>
      <c r="AV28" s="456"/>
      <c r="AW28" s="456"/>
      <c r="AX28" s="457"/>
      <c r="AY28" s="558" t="s">
        <v>181</v>
      </c>
      <c r="AZ28" s="559"/>
      <c r="BA28" s="559"/>
      <c r="BB28" s="560"/>
      <c r="BC28" s="364" t="s">
        <v>49</v>
      </c>
      <c r="BD28" s="365"/>
      <c r="BE28" s="365"/>
      <c r="BF28" s="365"/>
      <c r="BG28" s="365"/>
      <c r="BH28" s="365"/>
      <c r="BI28" s="365"/>
      <c r="BJ28" s="365"/>
      <c r="BK28" s="365"/>
      <c r="BL28" s="365"/>
      <c r="BM28" s="366"/>
      <c r="BN28" s="367">
        <v>1759234</v>
      </c>
      <c r="BO28" s="368"/>
      <c r="BP28" s="368"/>
      <c r="BQ28" s="368"/>
      <c r="BR28" s="368"/>
      <c r="BS28" s="368"/>
      <c r="BT28" s="368"/>
      <c r="BU28" s="369"/>
      <c r="BV28" s="367">
        <v>1373524</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5">
      <c r="A29" s="178"/>
      <c r="B29" s="575"/>
      <c r="C29" s="551"/>
      <c r="D29" s="552"/>
      <c r="E29" s="454" t="s">
        <v>182</v>
      </c>
      <c r="F29" s="434"/>
      <c r="G29" s="434"/>
      <c r="H29" s="434"/>
      <c r="I29" s="434"/>
      <c r="J29" s="434"/>
      <c r="K29" s="435"/>
      <c r="L29" s="455">
        <v>16</v>
      </c>
      <c r="M29" s="456"/>
      <c r="N29" s="456"/>
      <c r="O29" s="456"/>
      <c r="P29" s="498"/>
      <c r="Q29" s="455">
        <v>3550</v>
      </c>
      <c r="R29" s="456"/>
      <c r="S29" s="456"/>
      <c r="T29" s="456"/>
      <c r="U29" s="456"/>
      <c r="V29" s="498"/>
      <c r="W29" s="553"/>
      <c r="X29" s="554"/>
      <c r="Y29" s="555"/>
      <c r="Z29" s="454" t="s">
        <v>183</v>
      </c>
      <c r="AA29" s="434"/>
      <c r="AB29" s="434"/>
      <c r="AC29" s="434"/>
      <c r="AD29" s="434"/>
      <c r="AE29" s="434"/>
      <c r="AF29" s="434"/>
      <c r="AG29" s="435"/>
      <c r="AH29" s="455">
        <v>354</v>
      </c>
      <c r="AI29" s="456"/>
      <c r="AJ29" s="456"/>
      <c r="AK29" s="456"/>
      <c r="AL29" s="498"/>
      <c r="AM29" s="455">
        <v>1131132</v>
      </c>
      <c r="AN29" s="456"/>
      <c r="AO29" s="456"/>
      <c r="AP29" s="456"/>
      <c r="AQ29" s="456"/>
      <c r="AR29" s="498"/>
      <c r="AS29" s="455">
        <v>3195</v>
      </c>
      <c r="AT29" s="456"/>
      <c r="AU29" s="456"/>
      <c r="AV29" s="456"/>
      <c r="AW29" s="456"/>
      <c r="AX29" s="457"/>
      <c r="AY29" s="561"/>
      <c r="AZ29" s="562"/>
      <c r="BA29" s="562"/>
      <c r="BB29" s="563"/>
      <c r="BC29" s="438" t="s">
        <v>184</v>
      </c>
      <c r="BD29" s="439"/>
      <c r="BE29" s="439"/>
      <c r="BF29" s="439"/>
      <c r="BG29" s="439"/>
      <c r="BH29" s="439"/>
      <c r="BI29" s="439"/>
      <c r="BJ29" s="439"/>
      <c r="BK29" s="439"/>
      <c r="BL29" s="439"/>
      <c r="BM29" s="440"/>
      <c r="BN29" s="404" t="s">
        <v>127</v>
      </c>
      <c r="BO29" s="405"/>
      <c r="BP29" s="405"/>
      <c r="BQ29" s="405"/>
      <c r="BR29" s="405"/>
      <c r="BS29" s="405"/>
      <c r="BT29" s="405"/>
      <c r="BU29" s="406"/>
      <c r="BV29" s="404" t="s">
        <v>127</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3">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185</v>
      </c>
      <c r="X30" s="572"/>
      <c r="Y30" s="572"/>
      <c r="Z30" s="572"/>
      <c r="AA30" s="572"/>
      <c r="AB30" s="572"/>
      <c r="AC30" s="572"/>
      <c r="AD30" s="572"/>
      <c r="AE30" s="572"/>
      <c r="AF30" s="572"/>
      <c r="AG30" s="573"/>
      <c r="AH30" s="531">
        <v>97.6</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51</v>
      </c>
      <c r="BD30" s="521"/>
      <c r="BE30" s="521"/>
      <c r="BF30" s="521"/>
      <c r="BG30" s="521"/>
      <c r="BH30" s="521"/>
      <c r="BI30" s="521"/>
      <c r="BJ30" s="521"/>
      <c r="BK30" s="521"/>
      <c r="BL30" s="521"/>
      <c r="BM30" s="522"/>
      <c r="BN30" s="523">
        <v>2837437</v>
      </c>
      <c r="BO30" s="524"/>
      <c r="BP30" s="524"/>
      <c r="BQ30" s="524"/>
      <c r="BR30" s="524"/>
      <c r="BS30" s="524"/>
      <c r="BT30" s="524"/>
      <c r="BU30" s="525"/>
      <c r="BV30" s="523">
        <v>1803407</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567" t="s">
        <v>186</v>
      </c>
      <c r="D32" s="567"/>
      <c r="E32" s="567"/>
      <c r="F32" s="567"/>
      <c r="G32" s="567"/>
      <c r="H32" s="567"/>
      <c r="I32" s="567"/>
      <c r="J32" s="567"/>
      <c r="K32" s="567"/>
      <c r="L32" s="567"/>
      <c r="M32" s="567"/>
      <c r="N32" s="567"/>
      <c r="O32" s="567"/>
      <c r="P32" s="567"/>
      <c r="Q32" s="567"/>
      <c r="R32" s="567"/>
      <c r="S32" s="567"/>
      <c r="U32" s="408" t="s">
        <v>187</v>
      </c>
      <c r="V32" s="408"/>
      <c r="W32" s="408"/>
      <c r="X32" s="408"/>
      <c r="Y32" s="408"/>
      <c r="Z32" s="408"/>
      <c r="AA32" s="408"/>
      <c r="AB32" s="408"/>
      <c r="AC32" s="408"/>
      <c r="AD32" s="408"/>
      <c r="AE32" s="408"/>
      <c r="AF32" s="408"/>
      <c r="AG32" s="408"/>
      <c r="AH32" s="408"/>
      <c r="AI32" s="408"/>
      <c r="AJ32" s="408"/>
      <c r="AK32" s="408"/>
      <c r="AM32" s="408" t="s">
        <v>188</v>
      </c>
      <c r="AN32" s="408"/>
      <c r="AO32" s="408"/>
      <c r="AP32" s="408"/>
      <c r="AQ32" s="408"/>
      <c r="AR32" s="408"/>
      <c r="AS32" s="408"/>
      <c r="AT32" s="408"/>
      <c r="AU32" s="408"/>
      <c r="AV32" s="408"/>
      <c r="AW32" s="408"/>
      <c r="AX32" s="408"/>
      <c r="AY32" s="408"/>
      <c r="AZ32" s="408"/>
      <c r="BA32" s="408"/>
      <c r="BB32" s="408"/>
      <c r="BC32" s="408"/>
      <c r="BE32" s="408" t="s">
        <v>189</v>
      </c>
      <c r="BF32" s="408"/>
      <c r="BG32" s="408"/>
      <c r="BH32" s="408"/>
      <c r="BI32" s="408"/>
      <c r="BJ32" s="408"/>
      <c r="BK32" s="408"/>
      <c r="BL32" s="408"/>
      <c r="BM32" s="408"/>
      <c r="BN32" s="408"/>
      <c r="BO32" s="408"/>
      <c r="BP32" s="408"/>
      <c r="BQ32" s="408"/>
      <c r="BR32" s="408"/>
      <c r="BS32" s="408"/>
      <c r="BT32" s="408"/>
      <c r="BU32" s="408"/>
      <c r="BW32" s="408" t="s">
        <v>190</v>
      </c>
      <c r="BX32" s="408"/>
      <c r="BY32" s="408"/>
      <c r="BZ32" s="408"/>
      <c r="CA32" s="408"/>
      <c r="CB32" s="408"/>
      <c r="CC32" s="408"/>
      <c r="CD32" s="408"/>
      <c r="CE32" s="408"/>
      <c r="CF32" s="408"/>
      <c r="CG32" s="408"/>
      <c r="CH32" s="408"/>
      <c r="CI32" s="408"/>
      <c r="CJ32" s="408"/>
      <c r="CK32" s="408"/>
      <c r="CL32" s="408"/>
      <c r="CM32" s="408"/>
      <c r="CO32" s="408" t="s">
        <v>191</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25">
      <c r="A33" s="178"/>
      <c r="B33" s="202"/>
      <c r="C33" s="428" t="s">
        <v>192</v>
      </c>
      <c r="D33" s="428"/>
      <c r="E33" s="393" t="s">
        <v>193</v>
      </c>
      <c r="F33" s="393"/>
      <c r="G33" s="393"/>
      <c r="H33" s="393"/>
      <c r="I33" s="393"/>
      <c r="J33" s="393"/>
      <c r="K33" s="393"/>
      <c r="L33" s="393"/>
      <c r="M33" s="393"/>
      <c r="N33" s="393"/>
      <c r="O33" s="393"/>
      <c r="P33" s="393"/>
      <c r="Q33" s="393"/>
      <c r="R33" s="393"/>
      <c r="S33" s="393"/>
      <c r="T33" s="203"/>
      <c r="U33" s="428" t="s">
        <v>194</v>
      </c>
      <c r="V33" s="428"/>
      <c r="W33" s="393" t="s">
        <v>193</v>
      </c>
      <c r="X33" s="393"/>
      <c r="Y33" s="393"/>
      <c r="Z33" s="393"/>
      <c r="AA33" s="393"/>
      <c r="AB33" s="393"/>
      <c r="AC33" s="393"/>
      <c r="AD33" s="393"/>
      <c r="AE33" s="393"/>
      <c r="AF33" s="393"/>
      <c r="AG33" s="393"/>
      <c r="AH33" s="393"/>
      <c r="AI33" s="393"/>
      <c r="AJ33" s="393"/>
      <c r="AK33" s="393"/>
      <c r="AL33" s="203"/>
      <c r="AM33" s="428" t="s">
        <v>194</v>
      </c>
      <c r="AN33" s="428"/>
      <c r="AO33" s="393" t="s">
        <v>193</v>
      </c>
      <c r="AP33" s="393"/>
      <c r="AQ33" s="393"/>
      <c r="AR33" s="393"/>
      <c r="AS33" s="393"/>
      <c r="AT33" s="393"/>
      <c r="AU33" s="393"/>
      <c r="AV33" s="393"/>
      <c r="AW33" s="393"/>
      <c r="AX33" s="393"/>
      <c r="AY33" s="393"/>
      <c r="AZ33" s="393"/>
      <c r="BA33" s="393"/>
      <c r="BB33" s="393"/>
      <c r="BC33" s="393"/>
      <c r="BD33" s="204"/>
      <c r="BE33" s="393" t="s">
        <v>195</v>
      </c>
      <c r="BF33" s="393"/>
      <c r="BG33" s="393" t="s">
        <v>196</v>
      </c>
      <c r="BH33" s="393"/>
      <c r="BI33" s="393"/>
      <c r="BJ33" s="393"/>
      <c r="BK33" s="393"/>
      <c r="BL33" s="393"/>
      <c r="BM33" s="393"/>
      <c r="BN33" s="393"/>
      <c r="BO33" s="393"/>
      <c r="BP33" s="393"/>
      <c r="BQ33" s="393"/>
      <c r="BR33" s="393"/>
      <c r="BS33" s="393"/>
      <c r="BT33" s="393"/>
      <c r="BU33" s="393"/>
      <c r="BV33" s="204"/>
      <c r="BW33" s="428" t="s">
        <v>195</v>
      </c>
      <c r="BX33" s="428"/>
      <c r="BY33" s="393" t="s">
        <v>197</v>
      </c>
      <c r="BZ33" s="393"/>
      <c r="CA33" s="393"/>
      <c r="CB33" s="393"/>
      <c r="CC33" s="393"/>
      <c r="CD33" s="393"/>
      <c r="CE33" s="393"/>
      <c r="CF33" s="393"/>
      <c r="CG33" s="393"/>
      <c r="CH33" s="393"/>
      <c r="CI33" s="393"/>
      <c r="CJ33" s="393"/>
      <c r="CK33" s="393"/>
      <c r="CL33" s="393"/>
      <c r="CM33" s="393"/>
      <c r="CN33" s="203"/>
      <c r="CO33" s="428" t="s">
        <v>194</v>
      </c>
      <c r="CP33" s="428"/>
      <c r="CQ33" s="393" t="s">
        <v>198</v>
      </c>
      <c r="CR33" s="393"/>
      <c r="CS33" s="393"/>
      <c r="CT33" s="393"/>
      <c r="CU33" s="393"/>
      <c r="CV33" s="393"/>
      <c r="CW33" s="393"/>
      <c r="CX33" s="393"/>
      <c r="CY33" s="393"/>
      <c r="CZ33" s="393"/>
      <c r="DA33" s="393"/>
      <c r="DB33" s="393"/>
      <c r="DC33" s="393"/>
      <c r="DD33" s="393"/>
      <c r="DE33" s="393"/>
      <c r="DF33" s="203"/>
      <c r="DG33" s="593" t="s">
        <v>199</v>
      </c>
      <c r="DH33" s="593"/>
      <c r="DI33" s="205"/>
    </row>
    <row r="34" spans="1:113" ht="32.25" customHeight="1" x14ac:dyDescent="0.2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t="str">
        <f>IF(AO34="","",MAX(C34:D43,U34:V43)+1)</f>
        <v/>
      </c>
      <c r="AN34" s="594"/>
      <c r="AO34" s="595"/>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坂戸、鶴ヶ島水道企業団</v>
      </c>
      <c r="BZ34" s="595"/>
      <c r="CA34" s="595"/>
      <c r="CB34" s="595"/>
      <c r="CC34" s="595"/>
      <c r="CD34" s="595"/>
      <c r="CE34" s="595"/>
      <c r="CF34" s="595"/>
      <c r="CG34" s="595"/>
      <c r="CH34" s="595"/>
      <c r="CI34" s="595"/>
      <c r="CJ34" s="595"/>
      <c r="CK34" s="595"/>
      <c r="CL34" s="595"/>
      <c r="CM34" s="595"/>
      <c r="CN34" s="178"/>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25">
      <c r="A35" s="178"/>
      <c r="B35" s="202"/>
      <c r="C35" s="594">
        <f>IF(E35="","",C34+1)</f>
        <v>2</v>
      </c>
      <c r="D35" s="594"/>
      <c r="E35" s="595" t="str">
        <f>IF('各会計、関係団体の財政状況及び健全化判断比率'!B8="","",'各会計、関係団体の財政状況及び健全化判断比率'!B8)</f>
        <v>坂戸都市計画事業一本松土地区画整理事業特別会計</v>
      </c>
      <c r="F35" s="595"/>
      <c r="G35" s="595"/>
      <c r="H35" s="595"/>
      <c r="I35" s="595"/>
      <c r="J35" s="595"/>
      <c r="K35" s="595"/>
      <c r="L35" s="595"/>
      <c r="M35" s="595"/>
      <c r="N35" s="595"/>
      <c r="O35" s="595"/>
      <c r="P35" s="595"/>
      <c r="Q35" s="595"/>
      <c r="R35" s="595"/>
      <c r="S35" s="595"/>
      <c r="T35" s="178"/>
      <c r="U35" s="594">
        <f>IF(W35="","",U34+1)</f>
        <v>5</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坂戸、鶴ヶ島下水道組合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25">
      <c r="A36" s="178"/>
      <c r="B36" s="202"/>
      <c r="C36" s="594">
        <f>IF(E36="","",C35+1)</f>
        <v>3</v>
      </c>
      <c r="D36" s="594"/>
      <c r="E36" s="595" t="str">
        <f>IF('各会計、関係団体の財政状況及び健全化判断比率'!B9="","",'各会計、関係団体の財政状況及び健全化判断比率'!B9)</f>
        <v>坂戸都市計画事業若葉駅西口土地区画整理事業特別会計</v>
      </c>
      <c r="F36" s="595"/>
      <c r="G36" s="595"/>
      <c r="H36" s="595"/>
      <c r="I36" s="595"/>
      <c r="J36" s="595"/>
      <c r="K36" s="595"/>
      <c r="L36" s="595"/>
      <c r="M36" s="595"/>
      <c r="N36" s="595"/>
      <c r="O36" s="595"/>
      <c r="P36" s="595"/>
      <c r="Q36" s="595"/>
      <c r="R36" s="595"/>
      <c r="S36" s="595"/>
      <c r="T36" s="178"/>
      <c r="U36" s="594">
        <f t="shared" ref="U36:U43" si="4">IF(W36="","",U35+1)</f>
        <v>6</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9</v>
      </c>
      <c r="BX36" s="594"/>
      <c r="BY36" s="595" t="str">
        <f>IF('各会計、関係団体の財政状況及び健全化判断比率'!B70="","",'各会計、関係団体の財政状況及び健全化判断比率'!B70)</f>
        <v>坂戸・鶴ヶ島消防組合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2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10</v>
      </c>
      <c r="BX37" s="594"/>
      <c r="BY37" s="595" t="str">
        <f>IF('各会計、関係団体の財政状況及び健全化判断比率'!B71="","",'各会計、関係団体の財政状況及び健全化判断比率'!B71)</f>
        <v>坂戸地区衛生組合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2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11</v>
      </c>
      <c r="BX38" s="594"/>
      <c r="BY38" s="595" t="str">
        <f>IF('各会計、関係団体の財政状況及び健全化判断比率'!B72="","",'各会計、関係団体の財政状況及び健全化判断比率'!B72)</f>
        <v>埼玉西部環境保全組合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2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12</v>
      </c>
      <c r="BX39" s="594"/>
      <c r="BY39" s="595" t="str">
        <f>IF('各会計、関係団体の財政状況及び健全化判断比率'!B73="","",'各会計、関係団体の財政状況及び健全化判断比率'!B73)</f>
        <v>広域静苑組合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2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13</v>
      </c>
      <c r="BX40" s="594"/>
      <c r="BY40" s="595" t="str">
        <f>IF('各会計、関係団体の財政状況及び健全化判断比率'!B74="","",'各会計、関係団体の財政状況及び健全化判断比率'!B74)</f>
        <v>埼玉県後期高齢者医療広域連合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2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14</v>
      </c>
      <c r="BX41" s="594"/>
      <c r="BY41" s="595" t="str">
        <f>IF('各会計、関係団体の財政状況及び健全化判断比率'!B75="","",'各会計、関係団体の財政状況及び健全化判断比率'!B75)</f>
        <v>埼玉県後期高齢者医療広域連合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2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15</v>
      </c>
      <c r="BX42" s="594"/>
      <c r="BY42" s="595" t="str">
        <f>IF('各会計、関係団体の財政状況及び健全化判断比率'!B76="","",'各会計、関係団体の財政状況及び健全化判断比率'!B76)</f>
        <v>埼玉県市町村総合事務組合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2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16</v>
      </c>
      <c r="BX43" s="594"/>
      <c r="BY43" s="595" t="str">
        <f>IF('各会計、関係団体の財政状況及び健全化判断比率'!B77="","",'各会計、関係団体の財政状況及び健全化判断比率'!B77)</f>
        <v>埼玉県市町村総合事務組合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200</v>
      </c>
      <c r="E46" s="597" t="s">
        <v>201</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5">
      <c r="E47" s="597" t="s">
        <v>202</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5">
      <c r="E48" s="597" t="s">
        <v>203</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5">
      <c r="E49" s="598" t="s">
        <v>204</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5">
      <c r="E50" s="597" t="s">
        <v>205</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5">
      <c r="E51" s="597" t="s">
        <v>206</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5">
      <c r="E52" s="597" t="s">
        <v>207</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5">
      <c r="E53" s="177" t="s">
        <v>593</v>
      </c>
    </row>
    <row r="54" spans="5:113" x14ac:dyDescent="0.25"/>
    <row r="55" spans="5:113" x14ac:dyDescent="0.25"/>
    <row r="56" spans="5:113" x14ac:dyDescent="0.2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62DF-400B-4417-8DD4-922E032F0018}">
  <sheetPr>
    <pageSetUpPr fitToPage="1"/>
  </sheetPr>
  <dimension ref="B1:EM50"/>
  <sheetViews>
    <sheetView showGridLines="0" workbookViewId="0"/>
  </sheetViews>
  <sheetFormatPr defaultColWidth="0" defaultRowHeight="0" customHeight="1" zeroHeight="1" x14ac:dyDescent="0.25"/>
  <cols>
    <col min="1" max="1" width="1.59765625" style="211" customWidth="1"/>
    <col min="2" max="2" width="2.3984375" style="211" customWidth="1"/>
    <col min="3" max="16" width="2.59765625" style="211" customWidth="1"/>
    <col min="17" max="17" width="2.3984375" style="211" customWidth="1"/>
    <col min="18" max="95" width="1.59765625" style="211" customWidth="1"/>
    <col min="96" max="133" width="1.59765625" style="217" customWidth="1"/>
    <col min="134" max="143" width="1.59765625" style="211" customWidth="1"/>
    <col min="144" max="16384" width="0" style="211"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3" t="s">
        <v>208</v>
      </c>
      <c r="DI1" s="604"/>
      <c r="DJ1" s="604"/>
      <c r="DK1" s="604"/>
      <c r="DL1" s="604"/>
      <c r="DM1" s="604"/>
      <c r="DN1" s="605"/>
      <c r="DO1" s="211"/>
      <c r="DP1" s="603" t="s">
        <v>209</v>
      </c>
      <c r="DQ1" s="604"/>
      <c r="DR1" s="604"/>
      <c r="DS1" s="604"/>
      <c r="DT1" s="604"/>
      <c r="DU1" s="604"/>
      <c r="DV1" s="604"/>
      <c r="DW1" s="604"/>
      <c r="DX1" s="604"/>
      <c r="DY1" s="604"/>
      <c r="DZ1" s="604"/>
      <c r="EA1" s="604"/>
      <c r="EB1" s="604"/>
      <c r="EC1" s="605"/>
      <c r="ED1" s="210"/>
      <c r="EE1" s="210"/>
      <c r="EF1" s="210"/>
      <c r="EG1" s="210"/>
      <c r="EH1" s="210"/>
      <c r="EI1" s="210"/>
      <c r="EJ1" s="210"/>
      <c r="EK1" s="210"/>
      <c r="EL1" s="210"/>
      <c r="EM1" s="210"/>
    </row>
    <row r="2" spans="2:143" ht="22.5" customHeight="1" x14ac:dyDescent="0.25">
      <c r="B2" s="212" t="s">
        <v>210</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0" t="s">
        <v>213</v>
      </c>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2"/>
    </row>
    <row r="4" spans="2:143" ht="11.25" customHeight="1" x14ac:dyDescent="0.2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599" t="s">
        <v>217</v>
      </c>
      <c r="AQ4" s="599"/>
      <c r="AR4" s="599"/>
      <c r="AS4" s="599"/>
      <c r="AT4" s="599"/>
      <c r="AU4" s="599"/>
      <c r="AV4" s="599"/>
      <c r="AW4" s="599"/>
      <c r="AX4" s="599"/>
      <c r="AY4" s="599"/>
      <c r="AZ4" s="599"/>
      <c r="BA4" s="599"/>
      <c r="BB4" s="599"/>
      <c r="BC4" s="599"/>
      <c r="BD4" s="599"/>
      <c r="BE4" s="599"/>
      <c r="BF4" s="599"/>
      <c r="BG4" s="599" t="s">
        <v>218</v>
      </c>
      <c r="BH4" s="599"/>
      <c r="BI4" s="599"/>
      <c r="BJ4" s="599"/>
      <c r="BK4" s="599"/>
      <c r="BL4" s="599"/>
      <c r="BM4" s="599"/>
      <c r="BN4" s="599"/>
      <c r="BO4" s="599" t="s">
        <v>215</v>
      </c>
      <c r="BP4" s="599"/>
      <c r="BQ4" s="599"/>
      <c r="BR4" s="599"/>
      <c r="BS4" s="599" t="s">
        <v>219</v>
      </c>
      <c r="BT4" s="599"/>
      <c r="BU4" s="599"/>
      <c r="BV4" s="599"/>
      <c r="BW4" s="599"/>
      <c r="BX4" s="599"/>
      <c r="BY4" s="599"/>
      <c r="BZ4" s="599"/>
      <c r="CA4" s="599"/>
      <c r="CB4" s="599"/>
      <c r="CD4" s="600" t="s">
        <v>220</v>
      </c>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2"/>
    </row>
    <row r="5" spans="2:143" ht="11.25" customHeight="1" x14ac:dyDescent="0.25">
      <c r="B5" s="620" t="s">
        <v>221</v>
      </c>
      <c r="C5" s="621"/>
      <c r="D5" s="621"/>
      <c r="E5" s="621"/>
      <c r="F5" s="621"/>
      <c r="G5" s="621"/>
      <c r="H5" s="621"/>
      <c r="I5" s="621"/>
      <c r="J5" s="621"/>
      <c r="K5" s="621"/>
      <c r="L5" s="621"/>
      <c r="M5" s="621"/>
      <c r="N5" s="621"/>
      <c r="O5" s="621"/>
      <c r="P5" s="621"/>
      <c r="Q5" s="622"/>
      <c r="R5" s="623">
        <v>9999621</v>
      </c>
      <c r="S5" s="624"/>
      <c r="T5" s="624"/>
      <c r="U5" s="624"/>
      <c r="V5" s="624"/>
      <c r="W5" s="624"/>
      <c r="X5" s="624"/>
      <c r="Y5" s="625"/>
      <c r="Z5" s="626">
        <v>36.6</v>
      </c>
      <c r="AA5" s="626"/>
      <c r="AB5" s="626"/>
      <c r="AC5" s="626"/>
      <c r="AD5" s="627">
        <v>9456980</v>
      </c>
      <c r="AE5" s="627"/>
      <c r="AF5" s="627"/>
      <c r="AG5" s="627"/>
      <c r="AH5" s="627"/>
      <c r="AI5" s="627"/>
      <c r="AJ5" s="627"/>
      <c r="AK5" s="627"/>
      <c r="AL5" s="628">
        <v>69.7</v>
      </c>
      <c r="AM5" s="629"/>
      <c r="AN5" s="629"/>
      <c r="AO5" s="630"/>
      <c r="AP5" s="620" t="s">
        <v>222</v>
      </c>
      <c r="AQ5" s="621"/>
      <c r="AR5" s="621"/>
      <c r="AS5" s="621"/>
      <c r="AT5" s="621"/>
      <c r="AU5" s="621"/>
      <c r="AV5" s="621"/>
      <c r="AW5" s="621"/>
      <c r="AX5" s="621"/>
      <c r="AY5" s="621"/>
      <c r="AZ5" s="621"/>
      <c r="BA5" s="621"/>
      <c r="BB5" s="621"/>
      <c r="BC5" s="621"/>
      <c r="BD5" s="621"/>
      <c r="BE5" s="621"/>
      <c r="BF5" s="622"/>
      <c r="BG5" s="615">
        <v>9456981</v>
      </c>
      <c r="BH5" s="609"/>
      <c r="BI5" s="609"/>
      <c r="BJ5" s="609"/>
      <c r="BK5" s="609"/>
      <c r="BL5" s="609"/>
      <c r="BM5" s="609"/>
      <c r="BN5" s="616"/>
      <c r="BO5" s="611">
        <v>94.6</v>
      </c>
      <c r="BP5" s="611"/>
      <c r="BQ5" s="611"/>
      <c r="BR5" s="611"/>
      <c r="BS5" s="606">
        <v>81927</v>
      </c>
      <c r="BT5" s="606"/>
      <c r="BU5" s="606"/>
      <c r="BV5" s="606"/>
      <c r="BW5" s="606"/>
      <c r="BX5" s="606"/>
      <c r="BY5" s="606"/>
      <c r="BZ5" s="606"/>
      <c r="CA5" s="606"/>
      <c r="CB5" s="607"/>
      <c r="CD5" s="600" t="s">
        <v>217</v>
      </c>
      <c r="CE5" s="601"/>
      <c r="CF5" s="601"/>
      <c r="CG5" s="601"/>
      <c r="CH5" s="601"/>
      <c r="CI5" s="601"/>
      <c r="CJ5" s="601"/>
      <c r="CK5" s="601"/>
      <c r="CL5" s="601"/>
      <c r="CM5" s="601"/>
      <c r="CN5" s="601"/>
      <c r="CO5" s="601"/>
      <c r="CP5" s="601"/>
      <c r="CQ5" s="602"/>
      <c r="CR5" s="600" t="s">
        <v>223</v>
      </c>
      <c r="CS5" s="601"/>
      <c r="CT5" s="601"/>
      <c r="CU5" s="601"/>
      <c r="CV5" s="601"/>
      <c r="CW5" s="601"/>
      <c r="CX5" s="601"/>
      <c r="CY5" s="602"/>
      <c r="CZ5" s="600" t="s">
        <v>215</v>
      </c>
      <c r="DA5" s="601"/>
      <c r="DB5" s="601"/>
      <c r="DC5" s="602"/>
      <c r="DD5" s="600" t="s">
        <v>224</v>
      </c>
      <c r="DE5" s="601"/>
      <c r="DF5" s="601"/>
      <c r="DG5" s="601"/>
      <c r="DH5" s="601"/>
      <c r="DI5" s="601"/>
      <c r="DJ5" s="601"/>
      <c r="DK5" s="601"/>
      <c r="DL5" s="601"/>
      <c r="DM5" s="601"/>
      <c r="DN5" s="601"/>
      <c r="DO5" s="601"/>
      <c r="DP5" s="602"/>
      <c r="DQ5" s="600" t="s">
        <v>225</v>
      </c>
      <c r="DR5" s="601"/>
      <c r="DS5" s="601"/>
      <c r="DT5" s="601"/>
      <c r="DU5" s="601"/>
      <c r="DV5" s="601"/>
      <c r="DW5" s="601"/>
      <c r="DX5" s="601"/>
      <c r="DY5" s="601"/>
      <c r="DZ5" s="601"/>
      <c r="EA5" s="601"/>
      <c r="EB5" s="601"/>
      <c r="EC5" s="602"/>
    </row>
    <row r="6" spans="2:143" ht="11.25" customHeight="1" x14ac:dyDescent="0.25">
      <c r="B6" s="612" t="s">
        <v>226</v>
      </c>
      <c r="C6" s="613"/>
      <c r="D6" s="613"/>
      <c r="E6" s="613"/>
      <c r="F6" s="613"/>
      <c r="G6" s="613"/>
      <c r="H6" s="613"/>
      <c r="I6" s="613"/>
      <c r="J6" s="613"/>
      <c r="K6" s="613"/>
      <c r="L6" s="613"/>
      <c r="M6" s="613"/>
      <c r="N6" s="613"/>
      <c r="O6" s="613"/>
      <c r="P6" s="613"/>
      <c r="Q6" s="614"/>
      <c r="R6" s="615">
        <v>158512</v>
      </c>
      <c r="S6" s="609"/>
      <c r="T6" s="609"/>
      <c r="U6" s="609"/>
      <c r="V6" s="609"/>
      <c r="W6" s="609"/>
      <c r="X6" s="609"/>
      <c r="Y6" s="616"/>
      <c r="Z6" s="611">
        <v>0.6</v>
      </c>
      <c r="AA6" s="611"/>
      <c r="AB6" s="611"/>
      <c r="AC6" s="611"/>
      <c r="AD6" s="606">
        <v>158512</v>
      </c>
      <c r="AE6" s="606"/>
      <c r="AF6" s="606"/>
      <c r="AG6" s="606"/>
      <c r="AH6" s="606"/>
      <c r="AI6" s="606"/>
      <c r="AJ6" s="606"/>
      <c r="AK6" s="606"/>
      <c r="AL6" s="617">
        <v>1.2</v>
      </c>
      <c r="AM6" s="618"/>
      <c r="AN6" s="618"/>
      <c r="AO6" s="619"/>
      <c r="AP6" s="612" t="s">
        <v>227</v>
      </c>
      <c r="AQ6" s="613"/>
      <c r="AR6" s="613"/>
      <c r="AS6" s="613"/>
      <c r="AT6" s="613"/>
      <c r="AU6" s="613"/>
      <c r="AV6" s="613"/>
      <c r="AW6" s="613"/>
      <c r="AX6" s="613"/>
      <c r="AY6" s="613"/>
      <c r="AZ6" s="613"/>
      <c r="BA6" s="613"/>
      <c r="BB6" s="613"/>
      <c r="BC6" s="613"/>
      <c r="BD6" s="613"/>
      <c r="BE6" s="613"/>
      <c r="BF6" s="614"/>
      <c r="BG6" s="615">
        <v>9456981</v>
      </c>
      <c r="BH6" s="609"/>
      <c r="BI6" s="609"/>
      <c r="BJ6" s="609"/>
      <c r="BK6" s="609"/>
      <c r="BL6" s="609"/>
      <c r="BM6" s="609"/>
      <c r="BN6" s="616"/>
      <c r="BO6" s="611">
        <v>94.6</v>
      </c>
      <c r="BP6" s="611"/>
      <c r="BQ6" s="611"/>
      <c r="BR6" s="611"/>
      <c r="BS6" s="606">
        <v>81927</v>
      </c>
      <c r="BT6" s="606"/>
      <c r="BU6" s="606"/>
      <c r="BV6" s="606"/>
      <c r="BW6" s="606"/>
      <c r="BX6" s="606"/>
      <c r="BY6" s="606"/>
      <c r="BZ6" s="606"/>
      <c r="CA6" s="606"/>
      <c r="CB6" s="607"/>
      <c r="CD6" s="620" t="s">
        <v>228</v>
      </c>
      <c r="CE6" s="621"/>
      <c r="CF6" s="621"/>
      <c r="CG6" s="621"/>
      <c r="CH6" s="621"/>
      <c r="CI6" s="621"/>
      <c r="CJ6" s="621"/>
      <c r="CK6" s="621"/>
      <c r="CL6" s="621"/>
      <c r="CM6" s="621"/>
      <c r="CN6" s="621"/>
      <c r="CO6" s="621"/>
      <c r="CP6" s="621"/>
      <c r="CQ6" s="622"/>
      <c r="CR6" s="615">
        <v>195594</v>
      </c>
      <c r="CS6" s="609"/>
      <c r="CT6" s="609"/>
      <c r="CU6" s="609"/>
      <c r="CV6" s="609"/>
      <c r="CW6" s="609"/>
      <c r="CX6" s="609"/>
      <c r="CY6" s="616"/>
      <c r="CZ6" s="628">
        <v>0.8</v>
      </c>
      <c r="DA6" s="629"/>
      <c r="DB6" s="629"/>
      <c r="DC6" s="631"/>
      <c r="DD6" s="608" t="s">
        <v>127</v>
      </c>
      <c r="DE6" s="609"/>
      <c r="DF6" s="609"/>
      <c r="DG6" s="609"/>
      <c r="DH6" s="609"/>
      <c r="DI6" s="609"/>
      <c r="DJ6" s="609"/>
      <c r="DK6" s="609"/>
      <c r="DL6" s="609"/>
      <c r="DM6" s="609"/>
      <c r="DN6" s="609"/>
      <c r="DO6" s="609"/>
      <c r="DP6" s="616"/>
      <c r="DQ6" s="608">
        <v>195594</v>
      </c>
      <c r="DR6" s="609"/>
      <c r="DS6" s="609"/>
      <c r="DT6" s="609"/>
      <c r="DU6" s="609"/>
      <c r="DV6" s="609"/>
      <c r="DW6" s="609"/>
      <c r="DX6" s="609"/>
      <c r="DY6" s="609"/>
      <c r="DZ6" s="609"/>
      <c r="EA6" s="609"/>
      <c r="EB6" s="609"/>
      <c r="EC6" s="610"/>
    </row>
    <row r="7" spans="2:143" ht="11.25" customHeight="1" x14ac:dyDescent="0.25">
      <c r="B7" s="612" t="s">
        <v>229</v>
      </c>
      <c r="C7" s="613"/>
      <c r="D7" s="613"/>
      <c r="E7" s="613"/>
      <c r="F7" s="613"/>
      <c r="G7" s="613"/>
      <c r="H7" s="613"/>
      <c r="I7" s="613"/>
      <c r="J7" s="613"/>
      <c r="K7" s="613"/>
      <c r="L7" s="613"/>
      <c r="M7" s="613"/>
      <c r="N7" s="613"/>
      <c r="O7" s="613"/>
      <c r="P7" s="613"/>
      <c r="Q7" s="614"/>
      <c r="R7" s="615">
        <v>6465</v>
      </c>
      <c r="S7" s="609"/>
      <c r="T7" s="609"/>
      <c r="U7" s="609"/>
      <c r="V7" s="609"/>
      <c r="W7" s="609"/>
      <c r="X7" s="609"/>
      <c r="Y7" s="616"/>
      <c r="Z7" s="611">
        <v>0</v>
      </c>
      <c r="AA7" s="611"/>
      <c r="AB7" s="611"/>
      <c r="AC7" s="611"/>
      <c r="AD7" s="606">
        <v>6465</v>
      </c>
      <c r="AE7" s="606"/>
      <c r="AF7" s="606"/>
      <c r="AG7" s="606"/>
      <c r="AH7" s="606"/>
      <c r="AI7" s="606"/>
      <c r="AJ7" s="606"/>
      <c r="AK7" s="606"/>
      <c r="AL7" s="617">
        <v>0</v>
      </c>
      <c r="AM7" s="618"/>
      <c r="AN7" s="618"/>
      <c r="AO7" s="619"/>
      <c r="AP7" s="612" t="s">
        <v>230</v>
      </c>
      <c r="AQ7" s="613"/>
      <c r="AR7" s="613"/>
      <c r="AS7" s="613"/>
      <c r="AT7" s="613"/>
      <c r="AU7" s="613"/>
      <c r="AV7" s="613"/>
      <c r="AW7" s="613"/>
      <c r="AX7" s="613"/>
      <c r="AY7" s="613"/>
      <c r="AZ7" s="613"/>
      <c r="BA7" s="613"/>
      <c r="BB7" s="613"/>
      <c r="BC7" s="613"/>
      <c r="BD7" s="613"/>
      <c r="BE7" s="613"/>
      <c r="BF7" s="614"/>
      <c r="BG7" s="615">
        <v>4608862</v>
      </c>
      <c r="BH7" s="609"/>
      <c r="BI7" s="609"/>
      <c r="BJ7" s="609"/>
      <c r="BK7" s="609"/>
      <c r="BL7" s="609"/>
      <c r="BM7" s="609"/>
      <c r="BN7" s="616"/>
      <c r="BO7" s="611">
        <v>46.1</v>
      </c>
      <c r="BP7" s="611"/>
      <c r="BQ7" s="611"/>
      <c r="BR7" s="611"/>
      <c r="BS7" s="606">
        <v>81927</v>
      </c>
      <c r="BT7" s="606"/>
      <c r="BU7" s="606"/>
      <c r="BV7" s="606"/>
      <c r="BW7" s="606"/>
      <c r="BX7" s="606"/>
      <c r="BY7" s="606"/>
      <c r="BZ7" s="606"/>
      <c r="CA7" s="606"/>
      <c r="CB7" s="607"/>
      <c r="CD7" s="612" t="s">
        <v>231</v>
      </c>
      <c r="CE7" s="613"/>
      <c r="CF7" s="613"/>
      <c r="CG7" s="613"/>
      <c r="CH7" s="613"/>
      <c r="CI7" s="613"/>
      <c r="CJ7" s="613"/>
      <c r="CK7" s="613"/>
      <c r="CL7" s="613"/>
      <c r="CM7" s="613"/>
      <c r="CN7" s="613"/>
      <c r="CO7" s="613"/>
      <c r="CP7" s="613"/>
      <c r="CQ7" s="614"/>
      <c r="CR7" s="615">
        <v>4368576</v>
      </c>
      <c r="CS7" s="609"/>
      <c r="CT7" s="609"/>
      <c r="CU7" s="609"/>
      <c r="CV7" s="609"/>
      <c r="CW7" s="609"/>
      <c r="CX7" s="609"/>
      <c r="CY7" s="616"/>
      <c r="CZ7" s="611">
        <v>16.8</v>
      </c>
      <c r="DA7" s="611"/>
      <c r="DB7" s="611"/>
      <c r="DC7" s="611"/>
      <c r="DD7" s="608">
        <v>301708</v>
      </c>
      <c r="DE7" s="609"/>
      <c r="DF7" s="609"/>
      <c r="DG7" s="609"/>
      <c r="DH7" s="609"/>
      <c r="DI7" s="609"/>
      <c r="DJ7" s="609"/>
      <c r="DK7" s="609"/>
      <c r="DL7" s="609"/>
      <c r="DM7" s="609"/>
      <c r="DN7" s="609"/>
      <c r="DO7" s="609"/>
      <c r="DP7" s="616"/>
      <c r="DQ7" s="608">
        <v>3981263</v>
      </c>
      <c r="DR7" s="609"/>
      <c r="DS7" s="609"/>
      <c r="DT7" s="609"/>
      <c r="DU7" s="609"/>
      <c r="DV7" s="609"/>
      <c r="DW7" s="609"/>
      <c r="DX7" s="609"/>
      <c r="DY7" s="609"/>
      <c r="DZ7" s="609"/>
      <c r="EA7" s="609"/>
      <c r="EB7" s="609"/>
      <c r="EC7" s="610"/>
    </row>
    <row r="8" spans="2:143" ht="11.25" customHeight="1" x14ac:dyDescent="0.25">
      <c r="B8" s="612" t="s">
        <v>232</v>
      </c>
      <c r="C8" s="613"/>
      <c r="D8" s="613"/>
      <c r="E8" s="613"/>
      <c r="F8" s="613"/>
      <c r="G8" s="613"/>
      <c r="H8" s="613"/>
      <c r="I8" s="613"/>
      <c r="J8" s="613"/>
      <c r="K8" s="613"/>
      <c r="L8" s="613"/>
      <c r="M8" s="613"/>
      <c r="N8" s="613"/>
      <c r="O8" s="613"/>
      <c r="P8" s="613"/>
      <c r="Q8" s="614"/>
      <c r="R8" s="615">
        <v>63274</v>
      </c>
      <c r="S8" s="609"/>
      <c r="T8" s="609"/>
      <c r="U8" s="609"/>
      <c r="V8" s="609"/>
      <c r="W8" s="609"/>
      <c r="X8" s="609"/>
      <c r="Y8" s="616"/>
      <c r="Z8" s="611">
        <v>0.2</v>
      </c>
      <c r="AA8" s="611"/>
      <c r="AB8" s="611"/>
      <c r="AC8" s="611"/>
      <c r="AD8" s="606">
        <v>63274</v>
      </c>
      <c r="AE8" s="606"/>
      <c r="AF8" s="606"/>
      <c r="AG8" s="606"/>
      <c r="AH8" s="606"/>
      <c r="AI8" s="606"/>
      <c r="AJ8" s="606"/>
      <c r="AK8" s="606"/>
      <c r="AL8" s="617">
        <v>0.5</v>
      </c>
      <c r="AM8" s="618"/>
      <c r="AN8" s="618"/>
      <c r="AO8" s="619"/>
      <c r="AP8" s="612" t="s">
        <v>233</v>
      </c>
      <c r="AQ8" s="613"/>
      <c r="AR8" s="613"/>
      <c r="AS8" s="613"/>
      <c r="AT8" s="613"/>
      <c r="AU8" s="613"/>
      <c r="AV8" s="613"/>
      <c r="AW8" s="613"/>
      <c r="AX8" s="613"/>
      <c r="AY8" s="613"/>
      <c r="AZ8" s="613"/>
      <c r="BA8" s="613"/>
      <c r="BB8" s="613"/>
      <c r="BC8" s="613"/>
      <c r="BD8" s="613"/>
      <c r="BE8" s="613"/>
      <c r="BF8" s="614"/>
      <c r="BG8" s="615">
        <v>129192</v>
      </c>
      <c r="BH8" s="609"/>
      <c r="BI8" s="609"/>
      <c r="BJ8" s="609"/>
      <c r="BK8" s="609"/>
      <c r="BL8" s="609"/>
      <c r="BM8" s="609"/>
      <c r="BN8" s="616"/>
      <c r="BO8" s="611">
        <v>1.3</v>
      </c>
      <c r="BP8" s="611"/>
      <c r="BQ8" s="611"/>
      <c r="BR8" s="611"/>
      <c r="BS8" s="606" t="s">
        <v>127</v>
      </c>
      <c r="BT8" s="606"/>
      <c r="BU8" s="606"/>
      <c r="BV8" s="606"/>
      <c r="BW8" s="606"/>
      <c r="BX8" s="606"/>
      <c r="BY8" s="606"/>
      <c r="BZ8" s="606"/>
      <c r="CA8" s="606"/>
      <c r="CB8" s="607"/>
      <c r="CD8" s="612" t="s">
        <v>234</v>
      </c>
      <c r="CE8" s="613"/>
      <c r="CF8" s="613"/>
      <c r="CG8" s="613"/>
      <c r="CH8" s="613"/>
      <c r="CI8" s="613"/>
      <c r="CJ8" s="613"/>
      <c r="CK8" s="613"/>
      <c r="CL8" s="613"/>
      <c r="CM8" s="613"/>
      <c r="CN8" s="613"/>
      <c r="CO8" s="613"/>
      <c r="CP8" s="613"/>
      <c r="CQ8" s="614"/>
      <c r="CR8" s="615">
        <v>10877634</v>
      </c>
      <c r="CS8" s="609"/>
      <c r="CT8" s="609"/>
      <c r="CU8" s="609"/>
      <c r="CV8" s="609"/>
      <c r="CW8" s="609"/>
      <c r="CX8" s="609"/>
      <c r="CY8" s="616"/>
      <c r="CZ8" s="611">
        <v>41.9</v>
      </c>
      <c r="DA8" s="611"/>
      <c r="DB8" s="611"/>
      <c r="DC8" s="611"/>
      <c r="DD8" s="608">
        <v>55952</v>
      </c>
      <c r="DE8" s="609"/>
      <c r="DF8" s="609"/>
      <c r="DG8" s="609"/>
      <c r="DH8" s="609"/>
      <c r="DI8" s="609"/>
      <c r="DJ8" s="609"/>
      <c r="DK8" s="609"/>
      <c r="DL8" s="609"/>
      <c r="DM8" s="609"/>
      <c r="DN8" s="609"/>
      <c r="DO8" s="609"/>
      <c r="DP8" s="616"/>
      <c r="DQ8" s="608">
        <v>4720432</v>
      </c>
      <c r="DR8" s="609"/>
      <c r="DS8" s="609"/>
      <c r="DT8" s="609"/>
      <c r="DU8" s="609"/>
      <c r="DV8" s="609"/>
      <c r="DW8" s="609"/>
      <c r="DX8" s="609"/>
      <c r="DY8" s="609"/>
      <c r="DZ8" s="609"/>
      <c r="EA8" s="609"/>
      <c r="EB8" s="609"/>
      <c r="EC8" s="610"/>
    </row>
    <row r="9" spans="2:143" ht="11.25" customHeight="1" x14ac:dyDescent="0.25">
      <c r="B9" s="612" t="s">
        <v>235</v>
      </c>
      <c r="C9" s="613"/>
      <c r="D9" s="613"/>
      <c r="E9" s="613"/>
      <c r="F9" s="613"/>
      <c r="G9" s="613"/>
      <c r="H9" s="613"/>
      <c r="I9" s="613"/>
      <c r="J9" s="613"/>
      <c r="K9" s="613"/>
      <c r="L9" s="613"/>
      <c r="M9" s="613"/>
      <c r="N9" s="613"/>
      <c r="O9" s="613"/>
      <c r="P9" s="613"/>
      <c r="Q9" s="614"/>
      <c r="R9" s="615">
        <v>75035</v>
      </c>
      <c r="S9" s="609"/>
      <c r="T9" s="609"/>
      <c r="U9" s="609"/>
      <c r="V9" s="609"/>
      <c r="W9" s="609"/>
      <c r="X9" s="609"/>
      <c r="Y9" s="616"/>
      <c r="Z9" s="611">
        <v>0.3</v>
      </c>
      <c r="AA9" s="611"/>
      <c r="AB9" s="611"/>
      <c r="AC9" s="611"/>
      <c r="AD9" s="606">
        <v>75035</v>
      </c>
      <c r="AE9" s="606"/>
      <c r="AF9" s="606"/>
      <c r="AG9" s="606"/>
      <c r="AH9" s="606"/>
      <c r="AI9" s="606"/>
      <c r="AJ9" s="606"/>
      <c r="AK9" s="606"/>
      <c r="AL9" s="617">
        <v>0.6</v>
      </c>
      <c r="AM9" s="618"/>
      <c r="AN9" s="618"/>
      <c r="AO9" s="619"/>
      <c r="AP9" s="612" t="s">
        <v>236</v>
      </c>
      <c r="AQ9" s="613"/>
      <c r="AR9" s="613"/>
      <c r="AS9" s="613"/>
      <c r="AT9" s="613"/>
      <c r="AU9" s="613"/>
      <c r="AV9" s="613"/>
      <c r="AW9" s="613"/>
      <c r="AX9" s="613"/>
      <c r="AY9" s="613"/>
      <c r="AZ9" s="613"/>
      <c r="BA9" s="613"/>
      <c r="BB9" s="613"/>
      <c r="BC9" s="613"/>
      <c r="BD9" s="613"/>
      <c r="BE9" s="613"/>
      <c r="BF9" s="614"/>
      <c r="BG9" s="615">
        <v>4017106</v>
      </c>
      <c r="BH9" s="609"/>
      <c r="BI9" s="609"/>
      <c r="BJ9" s="609"/>
      <c r="BK9" s="609"/>
      <c r="BL9" s="609"/>
      <c r="BM9" s="609"/>
      <c r="BN9" s="616"/>
      <c r="BO9" s="611">
        <v>40.200000000000003</v>
      </c>
      <c r="BP9" s="611"/>
      <c r="BQ9" s="611"/>
      <c r="BR9" s="611"/>
      <c r="BS9" s="606" t="s">
        <v>127</v>
      </c>
      <c r="BT9" s="606"/>
      <c r="BU9" s="606"/>
      <c r="BV9" s="606"/>
      <c r="BW9" s="606"/>
      <c r="BX9" s="606"/>
      <c r="BY9" s="606"/>
      <c r="BZ9" s="606"/>
      <c r="CA9" s="606"/>
      <c r="CB9" s="607"/>
      <c r="CD9" s="612" t="s">
        <v>237</v>
      </c>
      <c r="CE9" s="613"/>
      <c r="CF9" s="613"/>
      <c r="CG9" s="613"/>
      <c r="CH9" s="613"/>
      <c r="CI9" s="613"/>
      <c r="CJ9" s="613"/>
      <c r="CK9" s="613"/>
      <c r="CL9" s="613"/>
      <c r="CM9" s="613"/>
      <c r="CN9" s="613"/>
      <c r="CO9" s="613"/>
      <c r="CP9" s="613"/>
      <c r="CQ9" s="614"/>
      <c r="CR9" s="615">
        <v>1896813</v>
      </c>
      <c r="CS9" s="609"/>
      <c r="CT9" s="609"/>
      <c r="CU9" s="609"/>
      <c r="CV9" s="609"/>
      <c r="CW9" s="609"/>
      <c r="CX9" s="609"/>
      <c r="CY9" s="616"/>
      <c r="CZ9" s="611">
        <v>7.3</v>
      </c>
      <c r="DA9" s="611"/>
      <c r="DB9" s="611"/>
      <c r="DC9" s="611"/>
      <c r="DD9" s="608">
        <v>8946</v>
      </c>
      <c r="DE9" s="609"/>
      <c r="DF9" s="609"/>
      <c r="DG9" s="609"/>
      <c r="DH9" s="609"/>
      <c r="DI9" s="609"/>
      <c r="DJ9" s="609"/>
      <c r="DK9" s="609"/>
      <c r="DL9" s="609"/>
      <c r="DM9" s="609"/>
      <c r="DN9" s="609"/>
      <c r="DO9" s="609"/>
      <c r="DP9" s="616"/>
      <c r="DQ9" s="608">
        <v>1388803</v>
      </c>
      <c r="DR9" s="609"/>
      <c r="DS9" s="609"/>
      <c r="DT9" s="609"/>
      <c r="DU9" s="609"/>
      <c r="DV9" s="609"/>
      <c r="DW9" s="609"/>
      <c r="DX9" s="609"/>
      <c r="DY9" s="609"/>
      <c r="DZ9" s="609"/>
      <c r="EA9" s="609"/>
      <c r="EB9" s="609"/>
      <c r="EC9" s="610"/>
    </row>
    <row r="10" spans="2:143" ht="11.25" customHeight="1" x14ac:dyDescent="0.25">
      <c r="B10" s="612" t="s">
        <v>238</v>
      </c>
      <c r="C10" s="613"/>
      <c r="D10" s="613"/>
      <c r="E10" s="613"/>
      <c r="F10" s="613"/>
      <c r="G10" s="613"/>
      <c r="H10" s="613"/>
      <c r="I10" s="613"/>
      <c r="J10" s="613"/>
      <c r="K10" s="613"/>
      <c r="L10" s="613"/>
      <c r="M10" s="613"/>
      <c r="N10" s="613"/>
      <c r="O10" s="613"/>
      <c r="P10" s="613"/>
      <c r="Q10" s="614"/>
      <c r="R10" s="615" t="s">
        <v>127</v>
      </c>
      <c r="S10" s="609"/>
      <c r="T10" s="609"/>
      <c r="U10" s="609"/>
      <c r="V10" s="609"/>
      <c r="W10" s="609"/>
      <c r="X10" s="609"/>
      <c r="Y10" s="616"/>
      <c r="Z10" s="611" t="s">
        <v>127</v>
      </c>
      <c r="AA10" s="611"/>
      <c r="AB10" s="611"/>
      <c r="AC10" s="611"/>
      <c r="AD10" s="606" t="s">
        <v>127</v>
      </c>
      <c r="AE10" s="606"/>
      <c r="AF10" s="606"/>
      <c r="AG10" s="606"/>
      <c r="AH10" s="606"/>
      <c r="AI10" s="606"/>
      <c r="AJ10" s="606"/>
      <c r="AK10" s="606"/>
      <c r="AL10" s="617" t="s">
        <v>127</v>
      </c>
      <c r="AM10" s="618"/>
      <c r="AN10" s="618"/>
      <c r="AO10" s="619"/>
      <c r="AP10" s="612" t="s">
        <v>239</v>
      </c>
      <c r="AQ10" s="613"/>
      <c r="AR10" s="613"/>
      <c r="AS10" s="613"/>
      <c r="AT10" s="613"/>
      <c r="AU10" s="613"/>
      <c r="AV10" s="613"/>
      <c r="AW10" s="613"/>
      <c r="AX10" s="613"/>
      <c r="AY10" s="613"/>
      <c r="AZ10" s="613"/>
      <c r="BA10" s="613"/>
      <c r="BB10" s="613"/>
      <c r="BC10" s="613"/>
      <c r="BD10" s="613"/>
      <c r="BE10" s="613"/>
      <c r="BF10" s="614"/>
      <c r="BG10" s="615">
        <v>164990</v>
      </c>
      <c r="BH10" s="609"/>
      <c r="BI10" s="609"/>
      <c r="BJ10" s="609"/>
      <c r="BK10" s="609"/>
      <c r="BL10" s="609"/>
      <c r="BM10" s="609"/>
      <c r="BN10" s="616"/>
      <c r="BO10" s="611">
        <v>1.6</v>
      </c>
      <c r="BP10" s="611"/>
      <c r="BQ10" s="611"/>
      <c r="BR10" s="611"/>
      <c r="BS10" s="606" t="s">
        <v>127</v>
      </c>
      <c r="BT10" s="606"/>
      <c r="BU10" s="606"/>
      <c r="BV10" s="606"/>
      <c r="BW10" s="606"/>
      <c r="BX10" s="606"/>
      <c r="BY10" s="606"/>
      <c r="BZ10" s="606"/>
      <c r="CA10" s="606"/>
      <c r="CB10" s="607"/>
      <c r="CD10" s="612" t="s">
        <v>240</v>
      </c>
      <c r="CE10" s="613"/>
      <c r="CF10" s="613"/>
      <c r="CG10" s="613"/>
      <c r="CH10" s="613"/>
      <c r="CI10" s="613"/>
      <c r="CJ10" s="613"/>
      <c r="CK10" s="613"/>
      <c r="CL10" s="613"/>
      <c r="CM10" s="613"/>
      <c r="CN10" s="613"/>
      <c r="CO10" s="613"/>
      <c r="CP10" s="613"/>
      <c r="CQ10" s="614"/>
      <c r="CR10" s="615">
        <v>988</v>
      </c>
      <c r="CS10" s="609"/>
      <c r="CT10" s="609"/>
      <c r="CU10" s="609"/>
      <c r="CV10" s="609"/>
      <c r="CW10" s="609"/>
      <c r="CX10" s="609"/>
      <c r="CY10" s="616"/>
      <c r="CZ10" s="611">
        <v>0</v>
      </c>
      <c r="DA10" s="611"/>
      <c r="DB10" s="611"/>
      <c r="DC10" s="611"/>
      <c r="DD10" s="608" t="s">
        <v>127</v>
      </c>
      <c r="DE10" s="609"/>
      <c r="DF10" s="609"/>
      <c r="DG10" s="609"/>
      <c r="DH10" s="609"/>
      <c r="DI10" s="609"/>
      <c r="DJ10" s="609"/>
      <c r="DK10" s="609"/>
      <c r="DL10" s="609"/>
      <c r="DM10" s="609"/>
      <c r="DN10" s="609"/>
      <c r="DO10" s="609"/>
      <c r="DP10" s="616"/>
      <c r="DQ10" s="608">
        <v>988</v>
      </c>
      <c r="DR10" s="609"/>
      <c r="DS10" s="609"/>
      <c r="DT10" s="609"/>
      <c r="DU10" s="609"/>
      <c r="DV10" s="609"/>
      <c r="DW10" s="609"/>
      <c r="DX10" s="609"/>
      <c r="DY10" s="609"/>
      <c r="DZ10" s="609"/>
      <c r="EA10" s="609"/>
      <c r="EB10" s="609"/>
      <c r="EC10" s="610"/>
    </row>
    <row r="11" spans="2:143" ht="11.25" customHeight="1" x14ac:dyDescent="0.25">
      <c r="B11" s="612" t="s">
        <v>241</v>
      </c>
      <c r="C11" s="613"/>
      <c r="D11" s="613"/>
      <c r="E11" s="613"/>
      <c r="F11" s="613"/>
      <c r="G11" s="613"/>
      <c r="H11" s="613"/>
      <c r="I11" s="613"/>
      <c r="J11" s="613"/>
      <c r="K11" s="613"/>
      <c r="L11" s="613"/>
      <c r="M11" s="613"/>
      <c r="N11" s="613"/>
      <c r="O11" s="613"/>
      <c r="P11" s="613"/>
      <c r="Q11" s="614"/>
      <c r="R11" s="615">
        <v>1515891</v>
      </c>
      <c r="S11" s="609"/>
      <c r="T11" s="609"/>
      <c r="U11" s="609"/>
      <c r="V11" s="609"/>
      <c r="W11" s="609"/>
      <c r="X11" s="609"/>
      <c r="Y11" s="616"/>
      <c r="Z11" s="617">
        <v>5.6</v>
      </c>
      <c r="AA11" s="618"/>
      <c r="AB11" s="618"/>
      <c r="AC11" s="632"/>
      <c r="AD11" s="608">
        <v>1515891</v>
      </c>
      <c r="AE11" s="609"/>
      <c r="AF11" s="609"/>
      <c r="AG11" s="609"/>
      <c r="AH11" s="609"/>
      <c r="AI11" s="609"/>
      <c r="AJ11" s="609"/>
      <c r="AK11" s="616"/>
      <c r="AL11" s="617">
        <v>11.2</v>
      </c>
      <c r="AM11" s="618"/>
      <c r="AN11" s="618"/>
      <c r="AO11" s="619"/>
      <c r="AP11" s="612" t="s">
        <v>242</v>
      </c>
      <c r="AQ11" s="613"/>
      <c r="AR11" s="613"/>
      <c r="AS11" s="613"/>
      <c r="AT11" s="613"/>
      <c r="AU11" s="613"/>
      <c r="AV11" s="613"/>
      <c r="AW11" s="613"/>
      <c r="AX11" s="613"/>
      <c r="AY11" s="613"/>
      <c r="AZ11" s="613"/>
      <c r="BA11" s="613"/>
      <c r="BB11" s="613"/>
      <c r="BC11" s="613"/>
      <c r="BD11" s="613"/>
      <c r="BE11" s="613"/>
      <c r="BF11" s="614"/>
      <c r="BG11" s="615">
        <v>297574</v>
      </c>
      <c r="BH11" s="609"/>
      <c r="BI11" s="609"/>
      <c r="BJ11" s="609"/>
      <c r="BK11" s="609"/>
      <c r="BL11" s="609"/>
      <c r="BM11" s="609"/>
      <c r="BN11" s="616"/>
      <c r="BO11" s="611">
        <v>3</v>
      </c>
      <c r="BP11" s="611"/>
      <c r="BQ11" s="611"/>
      <c r="BR11" s="611"/>
      <c r="BS11" s="606">
        <v>81927</v>
      </c>
      <c r="BT11" s="606"/>
      <c r="BU11" s="606"/>
      <c r="BV11" s="606"/>
      <c r="BW11" s="606"/>
      <c r="BX11" s="606"/>
      <c r="BY11" s="606"/>
      <c r="BZ11" s="606"/>
      <c r="CA11" s="606"/>
      <c r="CB11" s="607"/>
      <c r="CD11" s="612" t="s">
        <v>243</v>
      </c>
      <c r="CE11" s="613"/>
      <c r="CF11" s="613"/>
      <c r="CG11" s="613"/>
      <c r="CH11" s="613"/>
      <c r="CI11" s="613"/>
      <c r="CJ11" s="613"/>
      <c r="CK11" s="613"/>
      <c r="CL11" s="613"/>
      <c r="CM11" s="613"/>
      <c r="CN11" s="613"/>
      <c r="CO11" s="613"/>
      <c r="CP11" s="613"/>
      <c r="CQ11" s="614"/>
      <c r="CR11" s="615">
        <v>93596</v>
      </c>
      <c r="CS11" s="609"/>
      <c r="CT11" s="609"/>
      <c r="CU11" s="609"/>
      <c r="CV11" s="609"/>
      <c r="CW11" s="609"/>
      <c r="CX11" s="609"/>
      <c r="CY11" s="616"/>
      <c r="CZ11" s="611">
        <v>0.4</v>
      </c>
      <c r="DA11" s="611"/>
      <c r="DB11" s="611"/>
      <c r="DC11" s="611"/>
      <c r="DD11" s="608" t="s">
        <v>127</v>
      </c>
      <c r="DE11" s="609"/>
      <c r="DF11" s="609"/>
      <c r="DG11" s="609"/>
      <c r="DH11" s="609"/>
      <c r="DI11" s="609"/>
      <c r="DJ11" s="609"/>
      <c r="DK11" s="609"/>
      <c r="DL11" s="609"/>
      <c r="DM11" s="609"/>
      <c r="DN11" s="609"/>
      <c r="DO11" s="609"/>
      <c r="DP11" s="616"/>
      <c r="DQ11" s="608">
        <v>87884</v>
      </c>
      <c r="DR11" s="609"/>
      <c r="DS11" s="609"/>
      <c r="DT11" s="609"/>
      <c r="DU11" s="609"/>
      <c r="DV11" s="609"/>
      <c r="DW11" s="609"/>
      <c r="DX11" s="609"/>
      <c r="DY11" s="609"/>
      <c r="DZ11" s="609"/>
      <c r="EA11" s="609"/>
      <c r="EB11" s="609"/>
      <c r="EC11" s="610"/>
    </row>
    <row r="12" spans="2:143" ht="11.25" customHeight="1" x14ac:dyDescent="0.25">
      <c r="B12" s="612" t="s">
        <v>244</v>
      </c>
      <c r="C12" s="613"/>
      <c r="D12" s="613"/>
      <c r="E12" s="613"/>
      <c r="F12" s="613"/>
      <c r="G12" s="613"/>
      <c r="H12" s="613"/>
      <c r="I12" s="613"/>
      <c r="J12" s="613"/>
      <c r="K12" s="613"/>
      <c r="L12" s="613"/>
      <c r="M12" s="613"/>
      <c r="N12" s="613"/>
      <c r="O12" s="613"/>
      <c r="P12" s="613"/>
      <c r="Q12" s="614"/>
      <c r="R12" s="615" t="s">
        <v>127</v>
      </c>
      <c r="S12" s="609"/>
      <c r="T12" s="609"/>
      <c r="U12" s="609"/>
      <c r="V12" s="609"/>
      <c r="W12" s="609"/>
      <c r="X12" s="609"/>
      <c r="Y12" s="616"/>
      <c r="Z12" s="611" t="s">
        <v>127</v>
      </c>
      <c r="AA12" s="611"/>
      <c r="AB12" s="611"/>
      <c r="AC12" s="611"/>
      <c r="AD12" s="606" t="s">
        <v>127</v>
      </c>
      <c r="AE12" s="606"/>
      <c r="AF12" s="606"/>
      <c r="AG12" s="606"/>
      <c r="AH12" s="606"/>
      <c r="AI12" s="606"/>
      <c r="AJ12" s="606"/>
      <c r="AK12" s="606"/>
      <c r="AL12" s="617" t="s">
        <v>127</v>
      </c>
      <c r="AM12" s="618"/>
      <c r="AN12" s="618"/>
      <c r="AO12" s="619"/>
      <c r="AP12" s="612" t="s">
        <v>245</v>
      </c>
      <c r="AQ12" s="613"/>
      <c r="AR12" s="613"/>
      <c r="AS12" s="613"/>
      <c r="AT12" s="613"/>
      <c r="AU12" s="613"/>
      <c r="AV12" s="613"/>
      <c r="AW12" s="613"/>
      <c r="AX12" s="613"/>
      <c r="AY12" s="613"/>
      <c r="AZ12" s="613"/>
      <c r="BA12" s="613"/>
      <c r="BB12" s="613"/>
      <c r="BC12" s="613"/>
      <c r="BD12" s="613"/>
      <c r="BE12" s="613"/>
      <c r="BF12" s="614"/>
      <c r="BG12" s="615">
        <v>4214726</v>
      </c>
      <c r="BH12" s="609"/>
      <c r="BI12" s="609"/>
      <c r="BJ12" s="609"/>
      <c r="BK12" s="609"/>
      <c r="BL12" s="609"/>
      <c r="BM12" s="609"/>
      <c r="BN12" s="616"/>
      <c r="BO12" s="611">
        <v>42.1</v>
      </c>
      <c r="BP12" s="611"/>
      <c r="BQ12" s="611"/>
      <c r="BR12" s="611"/>
      <c r="BS12" s="606" t="s">
        <v>127</v>
      </c>
      <c r="BT12" s="606"/>
      <c r="BU12" s="606"/>
      <c r="BV12" s="606"/>
      <c r="BW12" s="606"/>
      <c r="BX12" s="606"/>
      <c r="BY12" s="606"/>
      <c r="BZ12" s="606"/>
      <c r="CA12" s="606"/>
      <c r="CB12" s="607"/>
      <c r="CD12" s="612" t="s">
        <v>246</v>
      </c>
      <c r="CE12" s="613"/>
      <c r="CF12" s="613"/>
      <c r="CG12" s="613"/>
      <c r="CH12" s="613"/>
      <c r="CI12" s="613"/>
      <c r="CJ12" s="613"/>
      <c r="CK12" s="613"/>
      <c r="CL12" s="613"/>
      <c r="CM12" s="613"/>
      <c r="CN12" s="613"/>
      <c r="CO12" s="613"/>
      <c r="CP12" s="613"/>
      <c r="CQ12" s="614"/>
      <c r="CR12" s="615">
        <v>493032</v>
      </c>
      <c r="CS12" s="609"/>
      <c r="CT12" s="609"/>
      <c r="CU12" s="609"/>
      <c r="CV12" s="609"/>
      <c r="CW12" s="609"/>
      <c r="CX12" s="609"/>
      <c r="CY12" s="616"/>
      <c r="CZ12" s="611">
        <v>1.9</v>
      </c>
      <c r="DA12" s="611"/>
      <c r="DB12" s="611"/>
      <c r="DC12" s="611"/>
      <c r="DD12" s="608" t="s">
        <v>127</v>
      </c>
      <c r="DE12" s="609"/>
      <c r="DF12" s="609"/>
      <c r="DG12" s="609"/>
      <c r="DH12" s="609"/>
      <c r="DI12" s="609"/>
      <c r="DJ12" s="609"/>
      <c r="DK12" s="609"/>
      <c r="DL12" s="609"/>
      <c r="DM12" s="609"/>
      <c r="DN12" s="609"/>
      <c r="DO12" s="609"/>
      <c r="DP12" s="616"/>
      <c r="DQ12" s="608">
        <v>259270</v>
      </c>
      <c r="DR12" s="609"/>
      <c r="DS12" s="609"/>
      <c r="DT12" s="609"/>
      <c r="DU12" s="609"/>
      <c r="DV12" s="609"/>
      <c r="DW12" s="609"/>
      <c r="DX12" s="609"/>
      <c r="DY12" s="609"/>
      <c r="DZ12" s="609"/>
      <c r="EA12" s="609"/>
      <c r="EB12" s="609"/>
      <c r="EC12" s="610"/>
    </row>
    <row r="13" spans="2:143" ht="11.25" customHeight="1" x14ac:dyDescent="0.25">
      <c r="B13" s="612" t="s">
        <v>247</v>
      </c>
      <c r="C13" s="613"/>
      <c r="D13" s="613"/>
      <c r="E13" s="613"/>
      <c r="F13" s="613"/>
      <c r="G13" s="613"/>
      <c r="H13" s="613"/>
      <c r="I13" s="613"/>
      <c r="J13" s="613"/>
      <c r="K13" s="613"/>
      <c r="L13" s="613"/>
      <c r="M13" s="613"/>
      <c r="N13" s="613"/>
      <c r="O13" s="613"/>
      <c r="P13" s="613"/>
      <c r="Q13" s="614"/>
      <c r="R13" s="615" t="s">
        <v>127</v>
      </c>
      <c r="S13" s="609"/>
      <c r="T13" s="609"/>
      <c r="U13" s="609"/>
      <c r="V13" s="609"/>
      <c r="W13" s="609"/>
      <c r="X13" s="609"/>
      <c r="Y13" s="616"/>
      <c r="Z13" s="611" t="s">
        <v>127</v>
      </c>
      <c r="AA13" s="611"/>
      <c r="AB13" s="611"/>
      <c r="AC13" s="611"/>
      <c r="AD13" s="606" t="s">
        <v>127</v>
      </c>
      <c r="AE13" s="606"/>
      <c r="AF13" s="606"/>
      <c r="AG13" s="606"/>
      <c r="AH13" s="606"/>
      <c r="AI13" s="606"/>
      <c r="AJ13" s="606"/>
      <c r="AK13" s="606"/>
      <c r="AL13" s="617" t="s">
        <v>127</v>
      </c>
      <c r="AM13" s="618"/>
      <c r="AN13" s="618"/>
      <c r="AO13" s="619"/>
      <c r="AP13" s="612" t="s">
        <v>248</v>
      </c>
      <c r="AQ13" s="613"/>
      <c r="AR13" s="613"/>
      <c r="AS13" s="613"/>
      <c r="AT13" s="613"/>
      <c r="AU13" s="613"/>
      <c r="AV13" s="613"/>
      <c r="AW13" s="613"/>
      <c r="AX13" s="613"/>
      <c r="AY13" s="613"/>
      <c r="AZ13" s="613"/>
      <c r="BA13" s="613"/>
      <c r="BB13" s="613"/>
      <c r="BC13" s="613"/>
      <c r="BD13" s="613"/>
      <c r="BE13" s="613"/>
      <c r="BF13" s="614"/>
      <c r="BG13" s="615">
        <v>4198451</v>
      </c>
      <c r="BH13" s="609"/>
      <c r="BI13" s="609"/>
      <c r="BJ13" s="609"/>
      <c r="BK13" s="609"/>
      <c r="BL13" s="609"/>
      <c r="BM13" s="609"/>
      <c r="BN13" s="616"/>
      <c r="BO13" s="611">
        <v>42</v>
      </c>
      <c r="BP13" s="611"/>
      <c r="BQ13" s="611"/>
      <c r="BR13" s="611"/>
      <c r="BS13" s="606" t="s">
        <v>127</v>
      </c>
      <c r="BT13" s="606"/>
      <c r="BU13" s="606"/>
      <c r="BV13" s="606"/>
      <c r="BW13" s="606"/>
      <c r="BX13" s="606"/>
      <c r="BY13" s="606"/>
      <c r="BZ13" s="606"/>
      <c r="CA13" s="606"/>
      <c r="CB13" s="607"/>
      <c r="CD13" s="612" t="s">
        <v>249</v>
      </c>
      <c r="CE13" s="613"/>
      <c r="CF13" s="613"/>
      <c r="CG13" s="613"/>
      <c r="CH13" s="613"/>
      <c r="CI13" s="613"/>
      <c r="CJ13" s="613"/>
      <c r="CK13" s="613"/>
      <c r="CL13" s="613"/>
      <c r="CM13" s="613"/>
      <c r="CN13" s="613"/>
      <c r="CO13" s="613"/>
      <c r="CP13" s="613"/>
      <c r="CQ13" s="614"/>
      <c r="CR13" s="615">
        <v>2458121</v>
      </c>
      <c r="CS13" s="609"/>
      <c r="CT13" s="609"/>
      <c r="CU13" s="609"/>
      <c r="CV13" s="609"/>
      <c r="CW13" s="609"/>
      <c r="CX13" s="609"/>
      <c r="CY13" s="616"/>
      <c r="CZ13" s="611">
        <v>9.5</v>
      </c>
      <c r="DA13" s="611"/>
      <c r="DB13" s="611"/>
      <c r="DC13" s="611"/>
      <c r="DD13" s="608">
        <v>759075</v>
      </c>
      <c r="DE13" s="609"/>
      <c r="DF13" s="609"/>
      <c r="DG13" s="609"/>
      <c r="DH13" s="609"/>
      <c r="DI13" s="609"/>
      <c r="DJ13" s="609"/>
      <c r="DK13" s="609"/>
      <c r="DL13" s="609"/>
      <c r="DM13" s="609"/>
      <c r="DN13" s="609"/>
      <c r="DO13" s="609"/>
      <c r="DP13" s="616"/>
      <c r="DQ13" s="608">
        <v>1927381</v>
      </c>
      <c r="DR13" s="609"/>
      <c r="DS13" s="609"/>
      <c r="DT13" s="609"/>
      <c r="DU13" s="609"/>
      <c r="DV13" s="609"/>
      <c r="DW13" s="609"/>
      <c r="DX13" s="609"/>
      <c r="DY13" s="609"/>
      <c r="DZ13" s="609"/>
      <c r="EA13" s="609"/>
      <c r="EB13" s="609"/>
      <c r="EC13" s="610"/>
    </row>
    <row r="14" spans="2:143" ht="11.25" customHeight="1" x14ac:dyDescent="0.25">
      <c r="B14" s="612" t="s">
        <v>250</v>
      </c>
      <c r="C14" s="613"/>
      <c r="D14" s="613"/>
      <c r="E14" s="613"/>
      <c r="F14" s="613"/>
      <c r="G14" s="613"/>
      <c r="H14" s="613"/>
      <c r="I14" s="613"/>
      <c r="J14" s="613"/>
      <c r="K14" s="613"/>
      <c r="L14" s="613"/>
      <c r="M14" s="613"/>
      <c r="N14" s="613"/>
      <c r="O14" s="613"/>
      <c r="P14" s="613"/>
      <c r="Q14" s="614"/>
      <c r="R14" s="615">
        <v>9</v>
      </c>
      <c r="S14" s="609"/>
      <c r="T14" s="609"/>
      <c r="U14" s="609"/>
      <c r="V14" s="609"/>
      <c r="W14" s="609"/>
      <c r="X14" s="609"/>
      <c r="Y14" s="616"/>
      <c r="Z14" s="611">
        <v>0</v>
      </c>
      <c r="AA14" s="611"/>
      <c r="AB14" s="611"/>
      <c r="AC14" s="611"/>
      <c r="AD14" s="606">
        <v>9</v>
      </c>
      <c r="AE14" s="606"/>
      <c r="AF14" s="606"/>
      <c r="AG14" s="606"/>
      <c r="AH14" s="606"/>
      <c r="AI14" s="606"/>
      <c r="AJ14" s="606"/>
      <c r="AK14" s="606"/>
      <c r="AL14" s="617">
        <v>0</v>
      </c>
      <c r="AM14" s="618"/>
      <c r="AN14" s="618"/>
      <c r="AO14" s="619"/>
      <c r="AP14" s="612" t="s">
        <v>251</v>
      </c>
      <c r="AQ14" s="613"/>
      <c r="AR14" s="613"/>
      <c r="AS14" s="613"/>
      <c r="AT14" s="613"/>
      <c r="AU14" s="613"/>
      <c r="AV14" s="613"/>
      <c r="AW14" s="613"/>
      <c r="AX14" s="613"/>
      <c r="AY14" s="613"/>
      <c r="AZ14" s="613"/>
      <c r="BA14" s="613"/>
      <c r="BB14" s="613"/>
      <c r="BC14" s="613"/>
      <c r="BD14" s="613"/>
      <c r="BE14" s="613"/>
      <c r="BF14" s="614"/>
      <c r="BG14" s="615">
        <v>145854</v>
      </c>
      <c r="BH14" s="609"/>
      <c r="BI14" s="609"/>
      <c r="BJ14" s="609"/>
      <c r="BK14" s="609"/>
      <c r="BL14" s="609"/>
      <c r="BM14" s="609"/>
      <c r="BN14" s="616"/>
      <c r="BO14" s="611">
        <v>1.5</v>
      </c>
      <c r="BP14" s="611"/>
      <c r="BQ14" s="611"/>
      <c r="BR14" s="611"/>
      <c r="BS14" s="606" t="s">
        <v>127</v>
      </c>
      <c r="BT14" s="606"/>
      <c r="BU14" s="606"/>
      <c r="BV14" s="606"/>
      <c r="BW14" s="606"/>
      <c r="BX14" s="606"/>
      <c r="BY14" s="606"/>
      <c r="BZ14" s="606"/>
      <c r="CA14" s="606"/>
      <c r="CB14" s="607"/>
      <c r="CD14" s="612" t="s">
        <v>252</v>
      </c>
      <c r="CE14" s="613"/>
      <c r="CF14" s="613"/>
      <c r="CG14" s="613"/>
      <c r="CH14" s="613"/>
      <c r="CI14" s="613"/>
      <c r="CJ14" s="613"/>
      <c r="CK14" s="613"/>
      <c r="CL14" s="613"/>
      <c r="CM14" s="613"/>
      <c r="CN14" s="613"/>
      <c r="CO14" s="613"/>
      <c r="CP14" s="613"/>
      <c r="CQ14" s="614"/>
      <c r="CR14" s="615">
        <v>1005994</v>
      </c>
      <c r="CS14" s="609"/>
      <c r="CT14" s="609"/>
      <c r="CU14" s="609"/>
      <c r="CV14" s="609"/>
      <c r="CW14" s="609"/>
      <c r="CX14" s="609"/>
      <c r="CY14" s="616"/>
      <c r="CZ14" s="611">
        <v>3.9</v>
      </c>
      <c r="DA14" s="611"/>
      <c r="DB14" s="611"/>
      <c r="DC14" s="611"/>
      <c r="DD14" s="608">
        <v>1545</v>
      </c>
      <c r="DE14" s="609"/>
      <c r="DF14" s="609"/>
      <c r="DG14" s="609"/>
      <c r="DH14" s="609"/>
      <c r="DI14" s="609"/>
      <c r="DJ14" s="609"/>
      <c r="DK14" s="609"/>
      <c r="DL14" s="609"/>
      <c r="DM14" s="609"/>
      <c r="DN14" s="609"/>
      <c r="DO14" s="609"/>
      <c r="DP14" s="616"/>
      <c r="DQ14" s="608">
        <v>1004494</v>
      </c>
      <c r="DR14" s="609"/>
      <c r="DS14" s="609"/>
      <c r="DT14" s="609"/>
      <c r="DU14" s="609"/>
      <c r="DV14" s="609"/>
      <c r="DW14" s="609"/>
      <c r="DX14" s="609"/>
      <c r="DY14" s="609"/>
      <c r="DZ14" s="609"/>
      <c r="EA14" s="609"/>
      <c r="EB14" s="609"/>
      <c r="EC14" s="610"/>
    </row>
    <row r="15" spans="2:143" ht="11.25" customHeight="1" x14ac:dyDescent="0.25">
      <c r="B15" s="612" t="s">
        <v>253</v>
      </c>
      <c r="C15" s="613"/>
      <c r="D15" s="613"/>
      <c r="E15" s="613"/>
      <c r="F15" s="613"/>
      <c r="G15" s="613"/>
      <c r="H15" s="613"/>
      <c r="I15" s="613"/>
      <c r="J15" s="613"/>
      <c r="K15" s="613"/>
      <c r="L15" s="613"/>
      <c r="M15" s="613"/>
      <c r="N15" s="613"/>
      <c r="O15" s="613"/>
      <c r="P15" s="613"/>
      <c r="Q15" s="614"/>
      <c r="R15" s="615" t="s">
        <v>127</v>
      </c>
      <c r="S15" s="609"/>
      <c r="T15" s="609"/>
      <c r="U15" s="609"/>
      <c r="V15" s="609"/>
      <c r="W15" s="609"/>
      <c r="X15" s="609"/>
      <c r="Y15" s="616"/>
      <c r="Z15" s="611" t="s">
        <v>127</v>
      </c>
      <c r="AA15" s="611"/>
      <c r="AB15" s="611"/>
      <c r="AC15" s="611"/>
      <c r="AD15" s="606" t="s">
        <v>127</v>
      </c>
      <c r="AE15" s="606"/>
      <c r="AF15" s="606"/>
      <c r="AG15" s="606"/>
      <c r="AH15" s="606"/>
      <c r="AI15" s="606"/>
      <c r="AJ15" s="606"/>
      <c r="AK15" s="606"/>
      <c r="AL15" s="617" t="s">
        <v>127</v>
      </c>
      <c r="AM15" s="618"/>
      <c r="AN15" s="618"/>
      <c r="AO15" s="619"/>
      <c r="AP15" s="612" t="s">
        <v>254</v>
      </c>
      <c r="AQ15" s="613"/>
      <c r="AR15" s="613"/>
      <c r="AS15" s="613"/>
      <c r="AT15" s="613"/>
      <c r="AU15" s="613"/>
      <c r="AV15" s="613"/>
      <c r="AW15" s="613"/>
      <c r="AX15" s="613"/>
      <c r="AY15" s="613"/>
      <c r="AZ15" s="613"/>
      <c r="BA15" s="613"/>
      <c r="BB15" s="613"/>
      <c r="BC15" s="613"/>
      <c r="BD15" s="613"/>
      <c r="BE15" s="613"/>
      <c r="BF15" s="614"/>
      <c r="BG15" s="615">
        <v>487539</v>
      </c>
      <c r="BH15" s="609"/>
      <c r="BI15" s="609"/>
      <c r="BJ15" s="609"/>
      <c r="BK15" s="609"/>
      <c r="BL15" s="609"/>
      <c r="BM15" s="609"/>
      <c r="BN15" s="616"/>
      <c r="BO15" s="611">
        <v>4.9000000000000004</v>
      </c>
      <c r="BP15" s="611"/>
      <c r="BQ15" s="611"/>
      <c r="BR15" s="611"/>
      <c r="BS15" s="606" t="s">
        <v>127</v>
      </c>
      <c r="BT15" s="606"/>
      <c r="BU15" s="606"/>
      <c r="BV15" s="606"/>
      <c r="BW15" s="606"/>
      <c r="BX15" s="606"/>
      <c r="BY15" s="606"/>
      <c r="BZ15" s="606"/>
      <c r="CA15" s="606"/>
      <c r="CB15" s="607"/>
      <c r="CD15" s="612" t="s">
        <v>255</v>
      </c>
      <c r="CE15" s="613"/>
      <c r="CF15" s="613"/>
      <c r="CG15" s="613"/>
      <c r="CH15" s="613"/>
      <c r="CI15" s="613"/>
      <c r="CJ15" s="613"/>
      <c r="CK15" s="613"/>
      <c r="CL15" s="613"/>
      <c r="CM15" s="613"/>
      <c r="CN15" s="613"/>
      <c r="CO15" s="613"/>
      <c r="CP15" s="613"/>
      <c r="CQ15" s="614"/>
      <c r="CR15" s="615">
        <v>2852867</v>
      </c>
      <c r="CS15" s="609"/>
      <c r="CT15" s="609"/>
      <c r="CU15" s="609"/>
      <c r="CV15" s="609"/>
      <c r="CW15" s="609"/>
      <c r="CX15" s="609"/>
      <c r="CY15" s="616"/>
      <c r="CZ15" s="611">
        <v>11</v>
      </c>
      <c r="DA15" s="611"/>
      <c r="DB15" s="611"/>
      <c r="DC15" s="611"/>
      <c r="DD15" s="608">
        <v>554881</v>
      </c>
      <c r="DE15" s="609"/>
      <c r="DF15" s="609"/>
      <c r="DG15" s="609"/>
      <c r="DH15" s="609"/>
      <c r="DI15" s="609"/>
      <c r="DJ15" s="609"/>
      <c r="DK15" s="609"/>
      <c r="DL15" s="609"/>
      <c r="DM15" s="609"/>
      <c r="DN15" s="609"/>
      <c r="DO15" s="609"/>
      <c r="DP15" s="616"/>
      <c r="DQ15" s="608">
        <v>1786254</v>
      </c>
      <c r="DR15" s="609"/>
      <c r="DS15" s="609"/>
      <c r="DT15" s="609"/>
      <c r="DU15" s="609"/>
      <c r="DV15" s="609"/>
      <c r="DW15" s="609"/>
      <c r="DX15" s="609"/>
      <c r="DY15" s="609"/>
      <c r="DZ15" s="609"/>
      <c r="EA15" s="609"/>
      <c r="EB15" s="609"/>
      <c r="EC15" s="610"/>
    </row>
    <row r="16" spans="2:143" ht="11.25" customHeight="1" x14ac:dyDescent="0.25">
      <c r="B16" s="612" t="s">
        <v>256</v>
      </c>
      <c r="C16" s="613"/>
      <c r="D16" s="613"/>
      <c r="E16" s="613"/>
      <c r="F16" s="613"/>
      <c r="G16" s="613"/>
      <c r="H16" s="613"/>
      <c r="I16" s="613"/>
      <c r="J16" s="613"/>
      <c r="K16" s="613"/>
      <c r="L16" s="613"/>
      <c r="M16" s="613"/>
      <c r="N16" s="613"/>
      <c r="O16" s="613"/>
      <c r="P16" s="613"/>
      <c r="Q16" s="614"/>
      <c r="R16" s="615">
        <v>20845</v>
      </c>
      <c r="S16" s="609"/>
      <c r="T16" s="609"/>
      <c r="U16" s="609"/>
      <c r="V16" s="609"/>
      <c r="W16" s="609"/>
      <c r="X16" s="609"/>
      <c r="Y16" s="616"/>
      <c r="Z16" s="611">
        <v>0.1</v>
      </c>
      <c r="AA16" s="611"/>
      <c r="AB16" s="611"/>
      <c r="AC16" s="611"/>
      <c r="AD16" s="606">
        <v>20845</v>
      </c>
      <c r="AE16" s="606"/>
      <c r="AF16" s="606"/>
      <c r="AG16" s="606"/>
      <c r="AH16" s="606"/>
      <c r="AI16" s="606"/>
      <c r="AJ16" s="606"/>
      <c r="AK16" s="606"/>
      <c r="AL16" s="617">
        <v>0.2</v>
      </c>
      <c r="AM16" s="618"/>
      <c r="AN16" s="618"/>
      <c r="AO16" s="619"/>
      <c r="AP16" s="612" t="s">
        <v>257</v>
      </c>
      <c r="AQ16" s="613"/>
      <c r="AR16" s="613"/>
      <c r="AS16" s="613"/>
      <c r="AT16" s="613"/>
      <c r="AU16" s="613"/>
      <c r="AV16" s="613"/>
      <c r="AW16" s="613"/>
      <c r="AX16" s="613"/>
      <c r="AY16" s="613"/>
      <c r="AZ16" s="613"/>
      <c r="BA16" s="613"/>
      <c r="BB16" s="613"/>
      <c r="BC16" s="613"/>
      <c r="BD16" s="613"/>
      <c r="BE16" s="613"/>
      <c r="BF16" s="614"/>
      <c r="BG16" s="615" t="s">
        <v>127</v>
      </c>
      <c r="BH16" s="609"/>
      <c r="BI16" s="609"/>
      <c r="BJ16" s="609"/>
      <c r="BK16" s="609"/>
      <c r="BL16" s="609"/>
      <c r="BM16" s="609"/>
      <c r="BN16" s="616"/>
      <c r="BO16" s="611" t="s">
        <v>127</v>
      </c>
      <c r="BP16" s="611"/>
      <c r="BQ16" s="611"/>
      <c r="BR16" s="611"/>
      <c r="BS16" s="606" t="s">
        <v>127</v>
      </c>
      <c r="BT16" s="606"/>
      <c r="BU16" s="606"/>
      <c r="BV16" s="606"/>
      <c r="BW16" s="606"/>
      <c r="BX16" s="606"/>
      <c r="BY16" s="606"/>
      <c r="BZ16" s="606"/>
      <c r="CA16" s="606"/>
      <c r="CB16" s="607"/>
      <c r="CD16" s="612" t="s">
        <v>258</v>
      </c>
      <c r="CE16" s="613"/>
      <c r="CF16" s="613"/>
      <c r="CG16" s="613"/>
      <c r="CH16" s="613"/>
      <c r="CI16" s="613"/>
      <c r="CJ16" s="613"/>
      <c r="CK16" s="613"/>
      <c r="CL16" s="613"/>
      <c r="CM16" s="613"/>
      <c r="CN16" s="613"/>
      <c r="CO16" s="613"/>
      <c r="CP16" s="613"/>
      <c r="CQ16" s="614"/>
      <c r="CR16" s="615" t="s">
        <v>127</v>
      </c>
      <c r="CS16" s="609"/>
      <c r="CT16" s="609"/>
      <c r="CU16" s="609"/>
      <c r="CV16" s="609"/>
      <c r="CW16" s="609"/>
      <c r="CX16" s="609"/>
      <c r="CY16" s="616"/>
      <c r="CZ16" s="611" t="s">
        <v>127</v>
      </c>
      <c r="DA16" s="611"/>
      <c r="DB16" s="611"/>
      <c r="DC16" s="611"/>
      <c r="DD16" s="608" t="s">
        <v>127</v>
      </c>
      <c r="DE16" s="609"/>
      <c r="DF16" s="609"/>
      <c r="DG16" s="609"/>
      <c r="DH16" s="609"/>
      <c r="DI16" s="609"/>
      <c r="DJ16" s="609"/>
      <c r="DK16" s="609"/>
      <c r="DL16" s="609"/>
      <c r="DM16" s="609"/>
      <c r="DN16" s="609"/>
      <c r="DO16" s="609"/>
      <c r="DP16" s="616"/>
      <c r="DQ16" s="608" t="s">
        <v>127</v>
      </c>
      <c r="DR16" s="609"/>
      <c r="DS16" s="609"/>
      <c r="DT16" s="609"/>
      <c r="DU16" s="609"/>
      <c r="DV16" s="609"/>
      <c r="DW16" s="609"/>
      <c r="DX16" s="609"/>
      <c r="DY16" s="609"/>
      <c r="DZ16" s="609"/>
      <c r="EA16" s="609"/>
      <c r="EB16" s="609"/>
      <c r="EC16" s="610"/>
    </row>
    <row r="17" spans="2:133" ht="11.25" customHeight="1" x14ac:dyDescent="0.25">
      <c r="B17" s="612" t="s">
        <v>259</v>
      </c>
      <c r="C17" s="613"/>
      <c r="D17" s="613"/>
      <c r="E17" s="613"/>
      <c r="F17" s="613"/>
      <c r="G17" s="613"/>
      <c r="H17" s="613"/>
      <c r="I17" s="613"/>
      <c r="J17" s="613"/>
      <c r="K17" s="613"/>
      <c r="L17" s="613"/>
      <c r="M17" s="613"/>
      <c r="N17" s="613"/>
      <c r="O17" s="613"/>
      <c r="P17" s="613"/>
      <c r="Q17" s="614"/>
      <c r="R17" s="615">
        <v>81115</v>
      </c>
      <c r="S17" s="609"/>
      <c r="T17" s="609"/>
      <c r="U17" s="609"/>
      <c r="V17" s="609"/>
      <c r="W17" s="609"/>
      <c r="X17" s="609"/>
      <c r="Y17" s="616"/>
      <c r="Z17" s="611">
        <v>0.3</v>
      </c>
      <c r="AA17" s="611"/>
      <c r="AB17" s="611"/>
      <c r="AC17" s="611"/>
      <c r="AD17" s="606">
        <v>81115</v>
      </c>
      <c r="AE17" s="606"/>
      <c r="AF17" s="606"/>
      <c r="AG17" s="606"/>
      <c r="AH17" s="606"/>
      <c r="AI17" s="606"/>
      <c r="AJ17" s="606"/>
      <c r="AK17" s="606"/>
      <c r="AL17" s="617">
        <v>0.6</v>
      </c>
      <c r="AM17" s="618"/>
      <c r="AN17" s="618"/>
      <c r="AO17" s="619"/>
      <c r="AP17" s="612" t="s">
        <v>260</v>
      </c>
      <c r="AQ17" s="613"/>
      <c r="AR17" s="613"/>
      <c r="AS17" s="613"/>
      <c r="AT17" s="613"/>
      <c r="AU17" s="613"/>
      <c r="AV17" s="613"/>
      <c r="AW17" s="613"/>
      <c r="AX17" s="613"/>
      <c r="AY17" s="613"/>
      <c r="AZ17" s="613"/>
      <c r="BA17" s="613"/>
      <c r="BB17" s="613"/>
      <c r="BC17" s="613"/>
      <c r="BD17" s="613"/>
      <c r="BE17" s="613"/>
      <c r="BF17" s="614"/>
      <c r="BG17" s="615" t="s">
        <v>127</v>
      </c>
      <c r="BH17" s="609"/>
      <c r="BI17" s="609"/>
      <c r="BJ17" s="609"/>
      <c r="BK17" s="609"/>
      <c r="BL17" s="609"/>
      <c r="BM17" s="609"/>
      <c r="BN17" s="616"/>
      <c r="BO17" s="611" t="s">
        <v>127</v>
      </c>
      <c r="BP17" s="611"/>
      <c r="BQ17" s="611"/>
      <c r="BR17" s="611"/>
      <c r="BS17" s="606" t="s">
        <v>127</v>
      </c>
      <c r="BT17" s="606"/>
      <c r="BU17" s="606"/>
      <c r="BV17" s="606"/>
      <c r="BW17" s="606"/>
      <c r="BX17" s="606"/>
      <c r="BY17" s="606"/>
      <c r="BZ17" s="606"/>
      <c r="CA17" s="606"/>
      <c r="CB17" s="607"/>
      <c r="CD17" s="612" t="s">
        <v>261</v>
      </c>
      <c r="CE17" s="613"/>
      <c r="CF17" s="613"/>
      <c r="CG17" s="613"/>
      <c r="CH17" s="613"/>
      <c r="CI17" s="613"/>
      <c r="CJ17" s="613"/>
      <c r="CK17" s="613"/>
      <c r="CL17" s="613"/>
      <c r="CM17" s="613"/>
      <c r="CN17" s="613"/>
      <c r="CO17" s="613"/>
      <c r="CP17" s="613"/>
      <c r="CQ17" s="614"/>
      <c r="CR17" s="615">
        <v>1722340</v>
      </c>
      <c r="CS17" s="609"/>
      <c r="CT17" s="609"/>
      <c r="CU17" s="609"/>
      <c r="CV17" s="609"/>
      <c r="CW17" s="609"/>
      <c r="CX17" s="609"/>
      <c r="CY17" s="616"/>
      <c r="CZ17" s="611">
        <v>6.6</v>
      </c>
      <c r="DA17" s="611"/>
      <c r="DB17" s="611"/>
      <c r="DC17" s="611"/>
      <c r="DD17" s="608" t="s">
        <v>127</v>
      </c>
      <c r="DE17" s="609"/>
      <c r="DF17" s="609"/>
      <c r="DG17" s="609"/>
      <c r="DH17" s="609"/>
      <c r="DI17" s="609"/>
      <c r="DJ17" s="609"/>
      <c r="DK17" s="609"/>
      <c r="DL17" s="609"/>
      <c r="DM17" s="609"/>
      <c r="DN17" s="609"/>
      <c r="DO17" s="609"/>
      <c r="DP17" s="616"/>
      <c r="DQ17" s="608">
        <v>1722340</v>
      </c>
      <c r="DR17" s="609"/>
      <c r="DS17" s="609"/>
      <c r="DT17" s="609"/>
      <c r="DU17" s="609"/>
      <c r="DV17" s="609"/>
      <c r="DW17" s="609"/>
      <c r="DX17" s="609"/>
      <c r="DY17" s="609"/>
      <c r="DZ17" s="609"/>
      <c r="EA17" s="609"/>
      <c r="EB17" s="609"/>
      <c r="EC17" s="610"/>
    </row>
    <row r="18" spans="2:133" ht="11.25" customHeight="1" x14ac:dyDescent="0.25">
      <c r="B18" s="612" t="s">
        <v>262</v>
      </c>
      <c r="C18" s="613"/>
      <c r="D18" s="613"/>
      <c r="E18" s="613"/>
      <c r="F18" s="613"/>
      <c r="G18" s="613"/>
      <c r="H18" s="613"/>
      <c r="I18" s="613"/>
      <c r="J18" s="613"/>
      <c r="K18" s="613"/>
      <c r="L18" s="613"/>
      <c r="M18" s="613"/>
      <c r="N18" s="613"/>
      <c r="O18" s="613"/>
      <c r="P18" s="613"/>
      <c r="Q18" s="614"/>
      <c r="R18" s="615">
        <v>105214</v>
      </c>
      <c r="S18" s="609"/>
      <c r="T18" s="609"/>
      <c r="U18" s="609"/>
      <c r="V18" s="609"/>
      <c r="W18" s="609"/>
      <c r="X18" s="609"/>
      <c r="Y18" s="616"/>
      <c r="Z18" s="611">
        <v>0.4</v>
      </c>
      <c r="AA18" s="611"/>
      <c r="AB18" s="611"/>
      <c r="AC18" s="611"/>
      <c r="AD18" s="606">
        <v>102501</v>
      </c>
      <c r="AE18" s="606"/>
      <c r="AF18" s="606"/>
      <c r="AG18" s="606"/>
      <c r="AH18" s="606"/>
      <c r="AI18" s="606"/>
      <c r="AJ18" s="606"/>
      <c r="AK18" s="606"/>
      <c r="AL18" s="617">
        <v>0.80000001192092896</v>
      </c>
      <c r="AM18" s="618"/>
      <c r="AN18" s="618"/>
      <c r="AO18" s="619"/>
      <c r="AP18" s="612" t="s">
        <v>263</v>
      </c>
      <c r="AQ18" s="613"/>
      <c r="AR18" s="613"/>
      <c r="AS18" s="613"/>
      <c r="AT18" s="613"/>
      <c r="AU18" s="613"/>
      <c r="AV18" s="613"/>
      <c r="AW18" s="613"/>
      <c r="AX18" s="613"/>
      <c r="AY18" s="613"/>
      <c r="AZ18" s="613"/>
      <c r="BA18" s="613"/>
      <c r="BB18" s="613"/>
      <c r="BC18" s="613"/>
      <c r="BD18" s="613"/>
      <c r="BE18" s="613"/>
      <c r="BF18" s="614"/>
      <c r="BG18" s="615" t="s">
        <v>127</v>
      </c>
      <c r="BH18" s="609"/>
      <c r="BI18" s="609"/>
      <c r="BJ18" s="609"/>
      <c r="BK18" s="609"/>
      <c r="BL18" s="609"/>
      <c r="BM18" s="609"/>
      <c r="BN18" s="616"/>
      <c r="BO18" s="611" t="s">
        <v>127</v>
      </c>
      <c r="BP18" s="611"/>
      <c r="BQ18" s="611"/>
      <c r="BR18" s="611"/>
      <c r="BS18" s="606" t="s">
        <v>127</v>
      </c>
      <c r="BT18" s="606"/>
      <c r="BU18" s="606"/>
      <c r="BV18" s="606"/>
      <c r="BW18" s="606"/>
      <c r="BX18" s="606"/>
      <c r="BY18" s="606"/>
      <c r="BZ18" s="606"/>
      <c r="CA18" s="606"/>
      <c r="CB18" s="607"/>
      <c r="CD18" s="612" t="s">
        <v>264</v>
      </c>
      <c r="CE18" s="613"/>
      <c r="CF18" s="613"/>
      <c r="CG18" s="613"/>
      <c r="CH18" s="613"/>
      <c r="CI18" s="613"/>
      <c r="CJ18" s="613"/>
      <c r="CK18" s="613"/>
      <c r="CL18" s="613"/>
      <c r="CM18" s="613"/>
      <c r="CN18" s="613"/>
      <c r="CO18" s="613"/>
      <c r="CP18" s="613"/>
      <c r="CQ18" s="614"/>
      <c r="CR18" s="615" t="s">
        <v>127</v>
      </c>
      <c r="CS18" s="609"/>
      <c r="CT18" s="609"/>
      <c r="CU18" s="609"/>
      <c r="CV18" s="609"/>
      <c r="CW18" s="609"/>
      <c r="CX18" s="609"/>
      <c r="CY18" s="616"/>
      <c r="CZ18" s="611" t="s">
        <v>127</v>
      </c>
      <c r="DA18" s="611"/>
      <c r="DB18" s="611"/>
      <c r="DC18" s="611"/>
      <c r="DD18" s="608" t="s">
        <v>127</v>
      </c>
      <c r="DE18" s="609"/>
      <c r="DF18" s="609"/>
      <c r="DG18" s="609"/>
      <c r="DH18" s="609"/>
      <c r="DI18" s="609"/>
      <c r="DJ18" s="609"/>
      <c r="DK18" s="609"/>
      <c r="DL18" s="609"/>
      <c r="DM18" s="609"/>
      <c r="DN18" s="609"/>
      <c r="DO18" s="609"/>
      <c r="DP18" s="616"/>
      <c r="DQ18" s="608" t="s">
        <v>127</v>
      </c>
      <c r="DR18" s="609"/>
      <c r="DS18" s="609"/>
      <c r="DT18" s="609"/>
      <c r="DU18" s="609"/>
      <c r="DV18" s="609"/>
      <c r="DW18" s="609"/>
      <c r="DX18" s="609"/>
      <c r="DY18" s="609"/>
      <c r="DZ18" s="609"/>
      <c r="EA18" s="609"/>
      <c r="EB18" s="609"/>
      <c r="EC18" s="610"/>
    </row>
    <row r="19" spans="2:133" ht="11.25" customHeight="1" x14ac:dyDescent="0.25">
      <c r="B19" s="612" t="s">
        <v>265</v>
      </c>
      <c r="C19" s="613"/>
      <c r="D19" s="613"/>
      <c r="E19" s="613"/>
      <c r="F19" s="613"/>
      <c r="G19" s="613"/>
      <c r="H19" s="613"/>
      <c r="I19" s="613"/>
      <c r="J19" s="613"/>
      <c r="K19" s="613"/>
      <c r="L19" s="613"/>
      <c r="M19" s="613"/>
      <c r="N19" s="613"/>
      <c r="O19" s="613"/>
      <c r="P19" s="613"/>
      <c r="Q19" s="614"/>
      <c r="R19" s="615">
        <v>58460</v>
      </c>
      <c r="S19" s="609"/>
      <c r="T19" s="609"/>
      <c r="U19" s="609"/>
      <c r="V19" s="609"/>
      <c r="W19" s="609"/>
      <c r="X19" s="609"/>
      <c r="Y19" s="616"/>
      <c r="Z19" s="611">
        <v>0.2</v>
      </c>
      <c r="AA19" s="611"/>
      <c r="AB19" s="611"/>
      <c r="AC19" s="611"/>
      <c r="AD19" s="606">
        <v>58460</v>
      </c>
      <c r="AE19" s="606"/>
      <c r="AF19" s="606"/>
      <c r="AG19" s="606"/>
      <c r="AH19" s="606"/>
      <c r="AI19" s="606"/>
      <c r="AJ19" s="606"/>
      <c r="AK19" s="606"/>
      <c r="AL19" s="617">
        <v>0.4</v>
      </c>
      <c r="AM19" s="618"/>
      <c r="AN19" s="618"/>
      <c r="AO19" s="619"/>
      <c r="AP19" s="612" t="s">
        <v>266</v>
      </c>
      <c r="AQ19" s="613"/>
      <c r="AR19" s="613"/>
      <c r="AS19" s="613"/>
      <c r="AT19" s="613"/>
      <c r="AU19" s="613"/>
      <c r="AV19" s="613"/>
      <c r="AW19" s="613"/>
      <c r="AX19" s="613"/>
      <c r="AY19" s="613"/>
      <c r="AZ19" s="613"/>
      <c r="BA19" s="613"/>
      <c r="BB19" s="613"/>
      <c r="BC19" s="613"/>
      <c r="BD19" s="613"/>
      <c r="BE19" s="613"/>
      <c r="BF19" s="614"/>
      <c r="BG19" s="615">
        <v>542640</v>
      </c>
      <c r="BH19" s="609"/>
      <c r="BI19" s="609"/>
      <c r="BJ19" s="609"/>
      <c r="BK19" s="609"/>
      <c r="BL19" s="609"/>
      <c r="BM19" s="609"/>
      <c r="BN19" s="616"/>
      <c r="BO19" s="611">
        <v>5.4</v>
      </c>
      <c r="BP19" s="611"/>
      <c r="BQ19" s="611"/>
      <c r="BR19" s="611"/>
      <c r="BS19" s="606" t="s">
        <v>127</v>
      </c>
      <c r="BT19" s="606"/>
      <c r="BU19" s="606"/>
      <c r="BV19" s="606"/>
      <c r="BW19" s="606"/>
      <c r="BX19" s="606"/>
      <c r="BY19" s="606"/>
      <c r="BZ19" s="606"/>
      <c r="CA19" s="606"/>
      <c r="CB19" s="607"/>
      <c r="CD19" s="612" t="s">
        <v>267</v>
      </c>
      <c r="CE19" s="613"/>
      <c r="CF19" s="613"/>
      <c r="CG19" s="613"/>
      <c r="CH19" s="613"/>
      <c r="CI19" s="613"/>
      <c r="CJ19" s="613"/>
      <c r="CK19" s="613"/>
      <c r="CL19" s="613"/>
      <c r="CM19" s="613"/>
      <c r="CN19" s="613"/>
      <c r="CO19" s="613"/>
      <c r="CP19" s="613"/>
      <c r="CQ19" s="614"/>
      <c r="CR19" s="615" t="s">
        <v>127</v>
      </c>
      <c r="CS19" s="609"/>
      <c r="CT19" s="609"/>
      <c r="CU19" s="609"/>
      <c r="CV19" s="609"/>
      <c r="CW19" s="609"/>
      <c r="CX19" s="609"/>
      <c r="CY19" s="616"/>
      <c r="CZ19" s="611" t="s">
        <v>127</v>
      </c>
      <c r="DA19" s="611"/>
      <c r="DB19" s="611"/>
      <c r="DC19" s="611"/>
      <c r="DD19" s="608" t="s">
        <v>127</v>
      </c>
      <c r="DE19" s="609"/>
      <c r="DF19" s="609"/>
      <c r="DG19" s="609"/>
      <c r="DH19" s="609"/>
      <c r="DI19" s="609"/>
      <c r="DJ19" s="609"/>
      <c r="DK19" s="609"/>
      <c r="DL19" s="609"/>
      <c r="DM19" s="609"/>
      <c r="DN19" s="609"/>
      <c r="DO19" s="609"/>
      <c r="DP19" s="616"/>
      <c r="DQ19" s="608" t="s">
        <v>127</v>
      </c>
      <c r="DR19" s="609"/>
      <c r="DS19" s="609"/>
      <c r="DT19" s="609"/>
      <c r="DU19" s="609"/>
      <c r="DV19" s="609"/>
      <c r="DW19" s="609"/>
      <c r="DX19" s="609"/>
      <c r="DY19" s="609"/>
      <c r="DZ19" s="609"/>
      <c r="EA19" s="609"/>
      <c r="EB19" s="609"/>
      <c r="EC19" s="610"/>
    </row>
    <row r="20" spans="2:133" ht="11.25" customHeight="1" x14ac:dyDescent="0.25">
      <c r="B20" s="612" t="s">
        <v>268</v>
      </c>
      <c r="C20" s="613"/>
      <c r="D20" s="613"/>
      <c r="E20" s="613"/>
      <c r="F20" s="613"/>
      <c r="G20" s="613"/>
      <c r="H20" s="613"/>
      <c r="I20" s="613"/>
      <c r="J20" s="613"/>
      <c r="K20" s="613"/>
      <c r="L20" s="613"/>
      <c r="M20" s="613"/>
      <c r="N20" s="613"/>
      <c r="O20" s="613"/>
      <c r="P20" s="613"/>
      <c r="Q20" s="614"/>
      <c r="R20" s="615">
        <v>6772</v>
      </c>
      <c r="S20" s="609"/>
      <c r="T20" s="609"/>
      <c r="U20" s="609"/>
      <c r="V20" s="609"/>
      <c r="W20" s="609"/>
      <c r="X20" s="609"/>
      <c r="Y20" s="616"/>
      <c r="Z20" s="611">
        <v>0</v>
      </c>
      <c r="AA20" s="611"/>
      <c r="AB20" s="611"/>
      <c r="AC20" s="611"/>
      <c r="AD20" s="606">
        <v>6772</v>
      </c>
      <c r="AE20" s="606"/>
      <c r="AF20" s="606"/>
      <c r="AG20" s="606"/>
      <c r="AH20" s="606"/>
      <c r="AI20" s="606"/>
      <c r="AJ20" s="606"/>
      <c r="AK20" s="606"/>
      <c r="AL20" s="617">
        <v>0</v>
      </c>
      <c r="AM20" s="618"/>
      <c r="AN20" s="618"/>
      <c r="AO20" s="619"/>
      <c r="AP20" s="612" t="s">
        <v>269</v>
      </c>
      <c r="AQ20" s="613"/>
      <c r="AR20" s="613"/>
      <c r="AS20" s="613"/>
      <c r="AT20" s="613"/>
      <c r="AU20" s="613"/>
      <c r="AV20" s="613"/>
      <c r="AW20" s="613"/>
      <c r="AX20" s="613"/>
      <c r="AY20" s="613"/>
      <c r="AZ20" s="613"/>
      <c r="BA20" s="613"/>
      <c r="BB20" s="613"/>
      <c r="BC20" s="613"/>
      <c r="BD20" s="613"/>
      <c r="BE20" s="613"/>
      <c r="BF20" s="614"/>
      <c r="BG20" s="615">
        <v>542640</v>
      </c>
      <c r="BH20" s="609"/>
      <c r="BI20" s="609"/>
      <c r="BJ20" s="609"/>
      <c r="BK20" s="609"/>
      <c r="BL20" s="609"/>
      <c r="BM20" s="609"/>
      <c r="BN20" s="616"/>
      <c r="BO20" s="611">
        <v>5.4</v>
      </c>
      <c r="BP20" s="611"/>
      <c r="BQ20" s="611"/>
      <c r="BR20" s="611"/>
      <c r="BS20" s="606" t="s">
        <v>127</v>
      </c>
      <c r="BT20" s="606"/>
      <c r="BU20" s="606"/>
      <c r="BV20" s="606"/>
      <c r="BW20" s="606"/>
      <c r="BX20" s="606"/>
      <c r="BY20" s="606"/>
      <c r="BZ20" s="606"/>
      <c r="CA20" s="606"/>
      <c r="CB20" s="607"/>
      <c r="CD20" s="612" t="s">
        <v>270</v>
      </c>
      <c r="CE20" s="613"/>
      <c r="CF20" s="613"/>
      <c r="CG20" s="613"/>
      <c r="CH20" s="613"/>
      <c r="CI20" s="613"/>
      <c r="CJ20" s="613"/>
      <c r="CK20" s="613"/>
      <c r="CL20" s="613"/>
      <c r="CM20" s="613"/>
      <c r="CN20" s="613"/>
      <c r="CO20" s="613"/>
      <c r="CP20" s="613"/>
      <c r="CQ20" s="614"/>
      <c r="CR20" s="615">
        <v>25965555</v>
      </c>
      <c r="CS20" s="609"/>
      <c r="CT20" s="609"/>
      <c r="CU20" s="609"/>
      <c r="CV20" s="609"/>
      <c r="CW20" s="609"/>
      <c r="CX20" s="609"/>
      <c r="CY20" s="616"/>
      <c r="CZ20" s="611">
        <v>100</v>
      </c>
      <c r="DA20" s="611"/>
      <c r="DB20" s="611"/>
      <c r="DC20" s="611"/>
      <c r="DD20" s="608">
        <v>1682107</v>
      </c>
      <c r="DE20" s="609"/>
      <c r="DF20" s="609"/>
      <c r="DG20" s="609"/>
      <c r="DH20" s="609"/>
      <c r="DI20" s="609"/>
      <c r="DJ20" s="609"/>
      <c r="DK20" s="609"/>
      <c r="DL20" s="609"/>
      <c r="DM20" s="609"/>
      <c r="DN20" s="609"/>
      <c r="DO20" s="609"/>
      <c r="DP20" s="616"/>
      <c r="DQ20" s="608">
        <v>17074703</v>
      </c>
      <c r="DR20" s="609"/>
      <c r="DS20" s="609"/>
      <c r="DT20" s="609"/>
      <c r="DU20" s="609"/>
      <c r="DV20" s="609"/>
      <c r="DW20" s="609"/>
      <c r="DX20" s="609"/>
      <c r="DY20" s="609"/>
      <c r="DZ20" s="609"/>
      <c r="EA20" s="609"/>
      <c r="EB20" s="609"/>
      <c r="EC20" s="610"/>
    </row>
    <row r="21" spans="2:133" ht="11.25" customHeight="1" x14ac:dyDescent="0.25">
      <c r="B21" s="612" t="s">
        <v>271</v>
      </c>
      <c r="C21" s="613"/>
      <c r="D21" s="613"/>
      <c r="E21" s="613"/>
      <c r="F21" s="613"/>
      <c r="G21" s="613"/>
      <c r="H21" s="613"/>
      <c r="I21" s="613"/>
      <c r="J21" s="613"/>
      <c r="K21" s="613"/>
      <c r="L21" s="613"/>
      <c r="M21" s="613"/>
      <c r="N21" s="613"/>
      <c r="O21" s="613"/>
      <c r="P21" s="613"/>
      <c r="Q21" s="614"/>
      <c r="R21" s="615">
        <v>4007</v>
      </c>
      <c r="S21" s="609"/>
      <c r="T21" s="609"/>
      <c r="U21" s="609"/>
      <c r="V21" s="609"/>
      <c r="W21" s="609"/>
      <c r="X21" s="609"/>
      <c r="Y21" s="616"/>
      <c r="Z21" s="611">
        <v>0</v>
      </c>
      <c r="AA21" s="611"/>
      <c r="AB21" s="611"/>
      <c r="AC21" s="611"/>
      <c r="AD21" s="606">
        <v>4007</v>
      </c>
      <c r="AE21" s="606"/>
      <c r="AF21" s="606"/>
      <c r="AG21" s="606"/>
      <c r="AH21" s="606"/>
      <c r="AI21" s="606"/>
      <c r="AJ21" s="606"/>
      <c r="AK21" s="606"/>
      <c r="AL21" s="617">
        <v>0</v>
      </c>
      <c r="AM21" s="618"/>
      <c r="AN21" s="618"/>
      <c r="AO21" s="619"/>
      <c r="AP21" s="612" t="s">
        <v>272</v>
      </c>
      <c r="AQ21" s="636"/>
      <c r="AR21" s="636"/>
      <c r="AS21" s="636"/>
      <c r="AT21" s="636"/>
      <c r="AU21" s="636"/>
      <c r="AV21" s="636"/>
      <c r="AW21" s="636"/>
      <c r="AX21" s="636"/>
      <c r="AY21" s="636"/>
      <c r="AZ21" s="636"/>
      <c r="BA21" s="636"/>
      <c r="BB21" s="636"/>
      <c r="BC21" s="636"/>
      <c r="BD21" s="636"/>
      <c r="BE21" s="636"/>
      <c r="BF21" s="637"/>
      <c r="BG21" s="615" t="s">
        <v>127</v>
      </c>
      <c r="BH21" s="609"/>
      <c r="BI21" s="609"/>
      <c r="BJ21" s="609"/>
      <c r="BK21" s="609"/>
      <c r="BL21" s="609"/>
      <c r="BM21" s="609"/>
      <c r="BN21" s="616"/>
      <c r="BO21" s="611" t="s">
        <v>127</v>
      </c>
      <c r="BP21" s="611"/>
      <c r="BQ21" s="611"/>
      <c r="BR21" s="611"/>
      <c r="BS21" s="606" t="s">
        <v>127</v>
      </c>
      <c r="BT21" s="606"/>
      <c r="BU21" s="606"/>
      <c r="BV21" s="606"/>
      <c r="BW21" s="606"/>
      <c r="BX21" s="606"/>
      <c r="BY21" s="606"/>
      <c r="BZ21" s="606"/>
      <c r="CA21" s="606"/>
      <c r="CB21" s="607"/>
      <c r="CD21" s="644"/>
      <c r="CE21" s="645"/>
      <c r="CF21" s="645"/>
      <c r="CG21" s="645"/>
      <c r="CH21" s="645"/>
      <c r="CI21" s="645"/>
      <c r="CJ21" s="645"/>
      <c r="CK21" s="645"/>
      <c r="CL21" s="645"/>
      <c r="CM21" s="645"/>
      <c r="CN21" s="645"/>
      <c r="CO21" s="645"/>
      <c r="CP21" s="645"/>
      <c r="CQ21" s="646"/>
      <c r="CR21" s="647"/>
      <c r="CS21" s="634"/>
      <c r="CT21" s="634"/>
      <c r="CU21" s="634"/>
      <c r="CV21" s="634"/>
      <c r="CW21" s="634"/>
      <c r="CX21" s="634"/>
      <c r="CY21" s="648"/>
      <c r="CZ21" s="649"/>
      <c r="DA21" s="649"/>
      <c r="DB21" s="649"/>
      <c r="DC21" s="649"/>
      <c r="DD21" s="633"/>
      <c r="DE21" s="634"/>
      <c r="DF21" s="634"/>
      <c r="DG21" s="634"/>
      <c r="DH21" s="634"/>
      <c r="DI21" s="634"/>
      <c r="DJ21" s="634"/>
      <c r="DK21" s="634"/>
      <c r="DL21" s="634"/>
      <c r="DM21" s="634"/>
      <c r="DN21" s="634"/>
      <c r="DO21" s="634"/>
      <c r="DP21" s="648"/>
      <c r="DQ21" s="633"/>
      <c r="DR21" s="634"/>
      <c r="DS21" s="634"/>
      <c r="DT21" s="634"/>
      <c r="DU21" s="634"/>
      <c r="DV21" s="634"/>
      <c r="DW21" s="634"/>
      <c r="DX21" s="634"/>
      <c r="DY21" s="634"/>
      <c r="DZ21" s="634"/>
      <c r="EA21" s="634"/>
      <c r="EB21" s="634"/>
      <c r="EC21" s="635"/>
    </row>
    <row r="22" spans="2:133" ht="11.25" customHeight="1" x14ac:dyDescent="0.25">
      <c r="B22" s="641" t="s">
        <v>273</v>
      </c>
      <c r="C22" s="642"/>
      <c r="D22" s="642"/>
      <c r="E22" s="642"/>
      <c r="F22" s="642"/>
      <c r="G22" s="642"/>
      <c r="H22" s="642"/>
      <c r="I22" s="642"/>
      <c r="J22" s="642"/>
      <c r="K22" s="642"/>
      <c r="L22" s="642"/>
      <c r="M22" s="642"/>
      <c r="N22" s="642"/>
      <c r="O22" s="642"/>
      <c r="P22" s="642"/>
      <c r="Q22" s="643"/>
      <c r="R22" s="615">
        <v>35975</v>
      </c>
      <c r="S22" s="609"/>
      <c r="T22" s="609"/>
      <c r="U22" s="609"/>
      <c r="V22" s="609"/>
      <c r="W22" s="609"/>
      <c r="X22" s="609"/>
      <c r="Y22" s="616"/>
      <c r="Z22" s="611">
        <v>0.1</v>
      </c>
      <c r="AA22" s="611"/>
      <c r="AB22" s="611"/>
      <c r="AC22" s="611"/>
      <c r="AD22" s="606">
        <v>33262</v>
      </c>
      <c r="AE22" s="606"/>
      <c r="AF22" s="606"/>
      <c r="AG22" s="606"/>
      <c r="AH22" s="606"/>
      <c r="AI22" s="606"/>
      <c r="AJ22" s="606"/>
      <c r="AK22" s="606"/>
      <c r="AL22" s="617">
        <v>0.20000000298023224</v>
      </c>
      <c r="AM22" s="618"/>
      <c r="AN22" s="618"/>
      <c r="AO22" s="619"/>
      <c r="AP22" s="612" t="s">
        <v>274</v>
      </c>
      <c r="AQ22" s="636"/>
      <c r="AR22" s="636"/>
      <c r="AS22" s="636"/>
      <c r="AT22" s="636"/>
      <c r="AU22" s="636"/>
      <c r="AV22" s="636"/>
      <c r="AW22" s="636"/>
      <c r="AX22" s="636"/>
      <c r="AY22" s="636"/>
      <c r="AZ22" s="636"/>
      <c r="BA22" s="636"/>
      <c r="BB22" s="636"/>
      <c r="BC22" s="636"/>
      <c r="BD22" s="636"/>
      <c r="BE22" s="636"/>
      <c r="BF22" s="637"/>
      <c r="BG22" s="615" t="s">
        <v>127</v>
      </c>
      <c r="BH22" s="609"/>
      <c r="BI22" s="609"/>
      <c r="BJ22" s="609"/>
      <c r="BK22" s="609"/>
      <c r="BL22" s="609"/>
      <c r="BM22" s="609"/>
      <c r="BN22" s="616"/>
      <c r="BO22" s="611" t="s">
        <v>127</v>
      </c>
      <c r="BP22" s="611"/>
      <c r="BQ22" s="611"/>
      <c r="BR22" s="611"/>
      <c r="BS22" s="606" t="s">
        <v>127</v>
      </c>
      <c r="BT22" s="606"/>
      <c r="BU22" s="606"/>
      <c r="BV22" s="606"/>
      <c r="BW22" s="606"/>
      <c r="BX22" s="606"/>
      <c r="BY22" s="606"/>
      <c r="BZ22" s="606"/>
      <c r="CA22" s="606"/>
      <c r="CB22" s="607"/>
      <c r="CD22" s="600" t="s">
        <v>275</v>
      </c>
      <c r="CE22" s="601"/>
      <c r="CF22" s="601"/>
      <c r="CG22" s="601"/>
      <c r="CH22" s="601"/>
      <c r="CI22" s="601"/>
      <c r="CJ22" s="601"/>
      <c r="CK22" s="601"/>
      <c r="CL22" s="601"/>
      <c r="CM22" s="601"/>
      <c r="CN22" s="601"/>
      <c r="CO22" s="601"/>
      <c r="CP22" s="601"/>
      <c r="CQ22" s="601"/>
      <c r="CR22" s="601"/>
      <c r="CS22" s="601"/>
      <c r="CT22" s="601"/>
      <c r="CU22" s="601"/>
      <c r="CV22" s="601"/>
      <c r="CW22" s="601"/>
      <c r="CX22" s="601"/>
      <c r="CY22" s="601"/>
      <c r="CZ22" s="601"/>
      <c r="DA22" s="601"/>
      <c r="DB22" s="601"/>
      <c r="DC22" s="601"/>
      <c r="DD22" s="601"/>
      <c r="DE22" s="601"/>
      <c r="DF22" s="601"/>
      <c r="DG22" s="601"/>
      <c r="DH22" s="601"/>
      <c r="DI22" s="601"/>
      <c r="DJ22" s="601"/>
      <c r="DK22" s="601"/>
      <c r="DL22" s="601"/>
      <c r="DM22" s="601"/>
      <c r="DN22" s="601"/>
      <c r="DO22" s="601"/>
      <c r="DP22" s="601"/>
      <c r="DQ22" s="601"/>
      <c r="DR22" s="601"/>
      <c r="DS22" s="601"/>
      <c r="DT22" s="601"/>
      <c r="DU22" s="601"/>
      <c r="DV22" s="601"/>
      <c r="DW22" s="601"/>
      <c r="DX22" s="601"/>
      <c r="DY22" s="601"/>
      <c r="DZ22" s="601"/>
      <c r="EA22" s="601"/>
      <c r="EB22" s="601"/>
      <c r="EC22" s="602"/>
    </row>
    <row r="23" spans="2:133" ht="11.25" customHeight="1" x14ac:dyDescent="0.25">
      <c r="B23" s="612" t="s">
        <v>276</v>
      </c>
      <c r="C23" s="613"/>
      <c r="D23" s="613"/>
      <c r="E23" s="613"/>
      <c r="F23" s="613"/>
      <c r="G23" s="613"/>
      <c r="H23" s="613"/>
      <c r="I23" s="613"/>
      <c r="J23" s="613"/>
      <c r="K23" s="613"/>
      <c r="L23" s="613"/>
      <c r="M23" s="613"/>
      <c r="N23" s="613"/>
      <c r="O23" s="613"/>
      <c r="P23" s="613"/>
      <c r="Q23" s="614"/>
      <c r="R23" s="615">
        <v>2339703</v>
      </c>
      <c r="S23" s="609"/>
      <c r="T23" s="609"/>
      <c r="U23" s="609"/>
      <c r="V23" s="609"/>
      <c r="W23" s="609"/>
      <c r="X23" s="609"/>
      <c r="Y23" s="616"/>
      <c r="Z23" s="611">
        <v>8.6</v>
      </c>
      <c r="AA23" s="611"/>
      <c r="AB23" s="611"/>
      <c r="AC23" s="611"/>
      <c r="AD23" s="606">
        <v>1971918</v>
      </c>
      <c r="AE23" s="606"/>
      <c r="AF23" s="606"/>
      <c r="AG23" s="606"/>
      <c r="AH23" s="606"/>
      <c r="AI23" s="606"/>
      <c r="AJ23" s="606"/>
      <c r="AK23" s="606"/>
      <c r="AL23" s="617">
        <v>14.5</v>
      </c>
      <c r="AM23" s="618"/>
      <c r="AN23" s="618"/>
      <c r="AO23" s="619"/>
      <c r="AP23" s="612" t="s">
        <v>277</v>
      </c>
      <c r="AQ23" s="636"/>
      <c r="AR23" s="636"/>
      <c r="AS23" s="636"/>
      <c r="AT23" s="636"/>
      <c r="AU23" s="636"/>
      <c r="AV23" s="636"/>
      <c r="AW23" s="636"/>
      <c r="AX23" s="636"/>
      <c r="AY23" s="636"/>
      <c r="AZ23" s="636"/>
      <c r="BA23" s="636"/>
      <c r="BB23" s="636"/>
      <c r="BC23" s="636"/>
      <c r="BD23" s="636"/>
      <c r="BE23" s="636"/>
      <c r="BF23" s="637"/>
      <c r="BG23" s="615">
        <v>542640</v>
      </c>
      <c r="BH23" s="609"/>
      <c r="BI23" s="609"/>
      <c r="BJ23" s="609"/>
      <c r="BK23" s="609"/>
      <c r="BL23" s="609"/>
      <c r="BM23" s="609"/>
      <c r="BN23" s="616"/>
      <c r="BO23" s="611">
        <v>5.4</v>
      </c>
      <c r="BP23" s="611"/>
      <c r="BQ23" s="611"/>
      <c r="BR23" s="611"/>
      <c r="BS23" s="606" t="s">
        <v>127</v>
      </c>
      <c r="BT23" s="606"/>
      <c r="BU23" s="606"/>
      <c r="BV23" s="606"/>
      <c r="BW23" s="606"/>
      <c r="BX23" s="606"/>
      <c r="BY23" s="606"/>
      <c r="BZ23" s="606"/>
      <c r="CA23" s="606"/>
      <c r="CB23" s="607"/>
      <c r="CD23" s="600" t="s">
        <v>217</v>
      </c>
      <c r="CE23" s="601"/>
      <c r="CF23" s="601"/>
      <c r="CG23" s="601"/>
      <c r="CH23" s="601"/>
      <c r="CI23" s="601"/>
      <c r="CJ23" s="601"/>
      <c r="CK23" s="601"/>
      <c r="CL23" s="601"/>
      <c r="CM23" s="601"/>
      <c r="CN23" s="601"/>
      <c r="CO23" s="601"/>
      <c r="CP23" s="601"/>
      <c r="CQ23" s="602"/>
      <c r="CR23" s="600" t="s">
        <v>278</v>
      </c>
      <c r="CS23" s="601"/>
      <c r="CT23" s="601"/>
      <c r="CU23" s="601"/>
      <c r="CV23" s="601"/>
      <c r="CW23" s="601"/>
      <c r="CX23" s="601"/>
      <c r="CY23" s="602"/>
      <c r="CZ23" s="600" t="s">
        <v>279</v>
      </c>
      <c r="DA23" s="601"/>
      <c r="DB23" s="601"/>
      <c r="DC23" s="602"/>
      <c r="DD23" s="600" t="s">
        <v>280</v>
      </c>
      <c r="DE23" s="601"/>
      <c r="DF23" s="601"/>
      <c r="DG23" s="601"/>
      <c r="DH23" s="601"/>
      <c r="DI23" s="601"/>
      <c r="DJ23" s="601"/>
      <c r="DK23" s="602"/>
      <c r="DL23" s="638" t="s">
        <v>281</v>
      </c>
      <c r="DM23" s="639"/>
      <c r="DN23" s="639"/>
      <c r="DO23" s="639"/>
      <c r="DP23" s="639"/>
      <c r="DQ23" s="639"/>
      <c r="DR23" s="639"/>
      <c r="DS23" s="639"/>
      <c r="DT23" s="639"/>
      <c r="DU23" s="639"/>
      <c r="DV23" s="640"/>
      <c r="DW23" s="600" t="s">
        <v>282</v>
      </c>
      <c r="DX23" s="601"/>
      <c r="DY23" s="601"/>
      <c r="DZ23" s="601"/>
      <c r="EA23" s="601"/>
      <c r="EB23" s="601"/>
      <c r="EC23" s="602"/>
    </row>
    <row r="24" spans="2:133" ht="11.25" customHeight="1" x14ac:dyDescent="0.25">
      <c r="B24" s="612" t="s">
        <v>283</v>
      </c>
      <c r="C24" s="613"/>
      <c r="D24" s="613"/>
      <c r="E24" s="613"/>
      <c r="F24" s="613"/>
      <c r="G24" s="613"/>
      <c r="H24" s="613"/>
      <c r="I24" s="613"/>
      <c r="J24" s="613"/>
      <c r="K24" s="613"/>
      <c r="L24" s="613"/>
      <c r="M24" s="613"/>
      <c r="N24" s="613"/>
      <c r="O24" s="613"/>
      <c r="P24" s="613"/>
      <c r="Q24" s="614"/>
      <c r="R24" s="615">
        <v>1971918</v>
      </c>
      <c r="S24" s="609"/>
      <c r="T24" s="609"/>
      <c r="U24" s="609"/>
      <c r="V24" s="609"/>
      <c r="W24" s="609"/>
      <c r="X24" s="609"/>
      <c r="Y24" s="616"/>
      <c r="Z24" s="611">
        <v>7.2</v>
      </c>
      <c r="AA24" s="611"/>
      <c r="AB24" s="611"/>
      <c r="AC24" s="611"/>
      <c r="AD24" s="606">
        <v>1971918</v>
      </c>
      <c r="AE24" s="606"/>
      <c r="AF24" s="606"/>
      <c r="AG24" s="606"/>
      <c r="AH24" s="606"/>
      <c r="AI24" s="606"/>
      <c r="AJ24" s="606"/>
      <c r="AK24" s="606"/>
      <c r="AL24" s="617">
        <v>14.5</v>
      </c>
      <c r="AM24" s="618"/>
      <c r="AN24" s="618"/>
      <c r="AO24" s="619"/>
      <c r="AP24" s="612" t="s">
        <v>284</v>
      </c>
      <c r="AQ24" s="636"/>
      <c r="AR24" s="636"/>
      <c r="AS24" s="636"/>
      <c r="AT24" s="636"/>
      <c r="AU24" s="636"/>
      <c r="AV24" s="636"/>
      <c r="AW24" s="636"/>
      <c r="AX24" s="636"/>
      <c r="AY24" s="636"/>
      <c r="AZ24" s="636"/>
      <c r="BA24" s="636"/>
      <c r="BB24" s="636"/>
      <c r="BC24" s="636"/>
      <c r="BD24" s="636"/>
      <c r="BE24" s="636"/>
      <c r="BF24" s="637"/>
      <c r="BG24" s="615" t="s">
        <v>127</v>
      </c>
      <c r="BH24" s="609"/>
      <c r="BI24" s="609"/>
      <c r="BJ24" s="609"/>
      <c r="BK24" s="609"/>
      <c r="BL24" s="609"/>
      <c r="BM24" s="609"/>
      <c r="BN24" s="616"/>
      <c r="BO24" s="611" t="s">
        <v>127</v>
      </c>
      <c r="BP24" s="611"/>
      <c r="BQ24" s="611"/>
      <c r="BR24" s="611"/>
      <c r="BS24" s="606" t="s">
        <v>127</v>
      </c>
      <c r="BT24" s="606"/>
      <c r="BU24" s="606"/>
      <c r="BV24" s="606"/>
      <c r="BW24" s="606"/>
      <c r="BX24" s="606"/>
      <c r="BY24" s="606"/>
      <c r="BZ24" s="606"/>
      <c r="CA24" s="606"/>
      <c r="CB24" s="607"/>
      <c r="CD24" s="620" t="s">
        <v>285</v>
      </c>
      <c r="CE24" s="621"/>
      <c r="CF24" s="621"/>
      <c r="CG24" s="621"/>
      <c r="CH24" s="621"/>
      <c r="CI24" s="621"/>
      <c r="CJ24" s="621"/>
      <c r="CK24" s="621"/>
      <c r="CL24" s="621"/>
      <c r="CM24" s="621"/>
      <c r="CN24" s="621"/>
      <c r="CO24" s="621"/>
      <c r="CP24" s="621"/>
      <c r="CQ24" s="622"/>
      <c r="CR24" s="623">
        <v>12751457</v>
      </c>
      <c r="CS24" s="624"/>
      <c r="CT24" s="624"/>
      <c r="CU24" s="624"/>
      <c r="CV24" s="624"/>
      <c r="CW24" s="624"/>
      <c r="CX24" s="624"/>
      <c r="CY24" s="625"/>
      <c r="CZ24" s="628">
        <v>49.1</v>
      </c>
      <c r="DA24" s="629"/>
      <c r="DB24" s="629"/>
      <c r="DC24" s="631"/>
      <c r="DD24" s="652">
        <v>6736256</v>
      </c>
      <c r="DE24" s="624"/>
      <c r="DF24" s="624"/>
      <c r="DG24" s="624"/>
      <c r="DH24" s="624"/>
      <c r="DI24" s="624"/>
      <c r="DJ24" s="624"/>
      <c r="DK24" s="625"/>
      <c r="DL24" s="652">
        <v>6714539</v>
      </c>
      <c r="DM24" s="624"/>
      <c r="DN24" s="624"/>
      <c r="DO24" s="624"/>
      <c r="DP24" s="624"/>
      <c r="DQ24" s="624"/>
      <c r="DR24" s="624"/>
      <c r="DS24" s="624"/>
      <c r="DT24" s="624"/>
      <c r="DU24" s="624"/>
      <c r="DV24" s="625"/>
      <c r="DW24" s="628">
        <v>46.5</v>
      </c>
      <c r="DX24" s="629"/>
      <c r="DY24" s="629"/>
      <c r="DZ24" s="629"/>
      <c r="EA24" s="629"/>
      <c r="EB24" s="629"/>
      <c r="EC24" s="630"/>
    </row>
    <row r="25" spans="2:133" ht="11.25" customHeight="1" x14ac:dyDescent="0.25">
      <c r="B25" s="612" t="s">
        <v>286</v>
      </c>
      <c r="C25" s="613"/>
      <c r="D25" s="613"/>
      <c r="E25" s="613"/>
      <c r="F25" s="613"/>
      <c r="G25" s="613"/>
      <c r="H25" s="613"/>
      <c r="I25" s="613"/>
      <c r="J25" s="613"/>
      <c r="K25" s="613"/>
      <c r="L25" s="613"/>
      <c r="M25" s="613"/>
      <c r="N25" s="613"/>
      <c r="O25" s="613"/>
      <c r="P25" s="613"/>
      <c r="Q25" s="614"/>
      <c r="R25" s="615">
        <v>367662</v>
      </c>
      <c r="S25" s="609"/>
      <c r="T25" s="609"/>
      <c r="U25" s="609"/>
      <c r="V25" s="609"/>
      <c r="W25" s="609"/>
      <c r="X25" s="609"/>
      <c r="Y25" s="616"/>
      <c r="Z25" s="611">
        <v>1.3</v>
      </c>
      <c r="AA25" s="611"/>
      <c r="AB25" s="611"/>
      <c r="AC25" s="611"/>
      <c r="AD25" s="606" t="s">
        <v>127</v>
      </c>
      <c r="AE25" s="606"/>
      <c r="AF25" s="606"/>
      <c r="AG25" s="606"/>
      <c r="AH25" s="606"/>
      <c r="AI25" s="606"/>
      <c r="AJ25" s="606"/>
      <c r="AK25" s="606"/>
      <c r="AL25" s="617" t="s">
        <v>127</v>
      </c>
      <c r="AM25" s="618"/>
      <c r="AN25" s="618"/>
      <c r="AO25" s="619"/>
      <c r="AP25" s="612" t="s">
        <v>287</v>
      </c>
      <c r="AQ25" s="636"/>
      <c r="AR25" s="636"/>
      <c r="AS25" s="636"/>
      <c r="AT25" s="636"/>
      <c r="AU25" s="636"/>
      <c r="AV25" s="636"/>
      <c r="AW25" s="636"/>
      <c r="AX25" s="636"/>
      <c r="AY25" s="636"/>
      <c r="AZ25" s="636"/>
      <c r="BA25" s="636"/>
      <c r="BB25" s="636"/>
      <c r="BC25" s="636"/>
      <c r="BD25" s="636"/>
      <c r="BE25" s="636"/>
      <c r="BF25" s="637"/>
      <c r="BG25" s="615" t="s">
        <v>127</v>
      </c>
      <c r="BH25" s="609"/>
      <c r="BI25" s="609"/>
      <c r="BJ25" s="609"/>
      <c r="BK25" s="609"/>
      <c r="BL25" s="609"/>
      <c r="BM25" s="609"/>
      <c r="BN25" s="616"/>
      <c r="BO25" s="611" t="s">
        <v>127</v>
      </c>
      <c r="BP25" s="611"/>
      <c r="BQ25" s="611"/>
      <c r="BR25" s="611"/>
      <c r="BS25" s="606" t="s">
        <v>127</v>
      </c>
      <c r="BT25" s="606"/>
      <c r="BU25" s="606"/>
      <c r="BV25" s="606"/>
      <c r="BW25" s="606"/>
      <c r="BX25" s="606"/>
      <c r="BY25" s="606"/>
      <c r="BZ25" s="606"/>
      <c r="CA25" s="606"/>
      <c r="CB25" s="607"/>
      <c r="CD25" s="612" t="s">
        <v>288</v>
      </c>
      <c r="CE25" s="613"/>
      <c r="CF25" s="613"/>
      <c r="CG25" s="613"/>
      <c r="CH25" s="613"/>
      <c r="CI25" s="613"/>
      <c r="CJ25" s="613"/>
      <c r="CK25" s="613"/>
      <c r="CL25" s="613"/>
      <c r="CM25" s="613"/>
      <c r="CN25" s="613"/>
      <c r="CO25" s="613"/>
      <c r="CP25" s="613"/>
      <c r="CQ25" s="614"/>
      <c r="CR25" s="615">
        <v>3646985</v>
      </c>
      <c r="CS25" s="654"/>
      <c r="CT25" s="654"/>
      <c r="CU25" s="654"/>
      <c r="CV25" s="654"/>
      <c r="CW25" s="654"/>
      <c r="CX25" s="654"/>
      <c r="CY25" s="655"/>
      <c r="CZ25" s="617">
        <v>14</v>
      </c>
      <c r="DA25" s="650"/>
      <c r="DB25" s="650"/>
      <c r="DC25" s="653"/>
      <c r="DD25" s="608">
        <v>3322384</v>
      </c>
      <c r="DE25" s="654"/>
      <c r="DF25" s="654"/>
      <c r="DG25" s="654"/>
      <c r="DH25" s="654"/>
      <c r="DI25" s="654"/>
      <c r="DJ25" s="654"/>
      <c r="DK25" s="655"/>
      <c r="DL25" s="608">
        <v>3303089</v>
      </c>
      <c r="DM25" s="654"/>
      <c r="DN25" s="654"/>
      <c r="DO25" s="654"/>
      <c r="DP25" s="654"/>
      <c r="DQ25" s="654"/>
      <c r="DR25" s="654"/>
      <c r="DS25" s="654"/>
      <c r="DT25" s="654"/>
      <c r="DU25" s="654"/>
      <c r="DV25" s="655"/>
      <c r="DW25" s="617">
        <v>22.9</v>
      </c>
      <c r="DX25" s="650"/>
      <c r="DY25" s="650"/>
      <c r="DZ25" s="650"/>
      <c r="EA25" s="650"/>
      <c r="EB25" s="650"/>
      <c r="EC25" s="651"/>
    </row>
    <row r="26" spans="2:133" ht="11.25" customHeight="1" x14ac:dyDescent="0.25">
      <c r="B26" s="612" t="s">
        <v>289</v>
      </c>
      <c r="C26" s="613"/>
      <c r="D26" s="613"/>
      <c r="E26" s="613"/>
      <c r="F26" s="613"/>
      <c r="G26" s="613"/>
      <c r="H26" s="613"/>
      <c r="I26" s="613"/>
      <c r="J26" s="613"/>
      <c r="K26" s="613"/>
      <c r="L26" s="613"/>
      <c r="M26" s="613"/>
      <c r="N26" s="613"/>
      <c r="O26" s="613"/>
      <c r="P26" s="613"/>
      <c r="Q26" s="614"/>
      <c r="R26" s="615">
        <v>123</v>
      </c>
      <c r="S26" s="609"/>
      <c r="T26" s="609"/>
      <c r="U26" s="609"/>
      <c r="V26" s="609"/>
      <c r="W26" s="609"/>
      <c r="X26" s="609"/>
      <c r="Y26" s="616"/>
      <c r="Z26" s="611">
        <v>0</v>
      </c>
      <c r="AA26" s="611"/>
      <c r="AB26" s="611"/>
      <c r="AC26" s="611"/>
      <c r="AD26" s="606" t="s">
        <v>127</v>
      </c>
      <c r="AE26" s="606"/>
      <c r="AF26" s="606"/>
      <c r="AG26" s="606"/>
      <c r="AH26" s="606"/>
      <c r="AI26" s="606"/>
      <c r="AJ26" s="606"/>
      <c r="AK26" s="606"/>
      <c r="AL26" s="617" t="s">
        <v>127</v>
      </c>
      <c r="AM26" s="618"/>
      <c r="AN26" s="618"/>
      <c r="AO26" s="619"/>
      <c r="AP26" s="612" t="s">
        <v>290</v>
      </c>
      <c r="AQ26" s="636"/>
      <c r="AR26" s="636"/>
      <c r="AS26" s="636"/>
      <c r="AT26" s="636"/>
      <c r="AU26" s="636"/>
      <c r="AV26" s="636"/>
      <c r="AW26" s="636"/>
      <c r="AX26" s="636"/>
      <c r="AY26" s="636"/>
      <c r="AZ26" s="636"/>
      <c r="BA26" s="636"/>
      <c r="BB26" s="636"/>
      <c r="BC26" s="636"/>
      <c r="BD26" s="636"/>
      <c r="BE26" s="636"/>
      <c r="BF26" s="637"/>
      <c r="BG26" s="615" t="s">
        <v>127</v>
      </c>
      <c r="BH26" s="609"/>
      <c r="BI26" s="609"/>
      <c r="BJ26" s="609"/>
      <c r="BK26" s="609"/>
      <c r="BL26" s="609"/>
      <c r="BM26" s="609"/>
      <c r="BN26" s="616"/>
      <c r="BO26" s="611" t="s">
        <v>127</v>
      </c>
      <c r="BP26" s="611"/>
      <c r="BQ26" s="611"/>
      <c r="BR26" s="611"/>
      <c r="BS26" s="606" t="s">
        <v>127</v>
      </c>
      <c r="BT26" s="606"/>
      <c r="BU26" s="606"/>
      <c r="BV26" s="606"/>
      <c r="BW26" s="606"/>
      <c r="BX26" s="606"/>
      <c r="BY26" s="606"/>
      <c r="BZ26" s="606"/>
      <c r="CA26" s="606"/>
      <c r="CB26" s="607"/>
      <c r="CD26" s="612" t="s">
        <v>291</v>
      </c>
      <c r="CE26" s="613"/>
      <c r="CF26" s="613"/>
      <c r="CG26" s="613"/>
      <c r="CH26" s="613"/>
      <c r="CI26" s="613"/>
      <c r="CJ26" s="613"/>
      <c r="CK26" s="613"/>
      <c r="CL26" s="613"/>
      <c r="CM26" s="613"/>
      <c r="CN26" s="613"/>
      <c r="CO26" s="613"/>
      <c r="CP26" s="613"/>
      <c r="CQ26" s="614"/>
      <c r="CR26" s="615">
        <v>2210199</v>
      </c>
      <c r="CS26" s="609"/>
      <c r="CT26" s="609"/>
      <c r="CU26" s="609"/>
      <c r="CV26" s="609"/>
      <c r="CW26" s="609"/>
      <c r="CX26" s="609"/>
      <c r="CY26" s="616"/>
      <c r="CZ26" s="617">
        <v>8.5</v>
      </c>
      <c r="DA26" s="650"/>
      <c r="DB26" s="650"/>
      <c r="DC26" s="653"/>
      <c r="DD26" s="608">
        <v>2014546</v>
      </c>
      <c r="DE26" s="609"/>
      <c r="DF26" s="609"/>
      <c r="DG26" s="609"/>
      <c r="DH26" s="609"/>
      <c r="DI26" s="609"/>
      <c r="DJ26" s="609"/>
      <c r="DK26" s="616"/>
      <c r="DL26" s="608" t="s">
        <v>127</v>
      </c>
      <c r="DM26" s="609"/>
      <c r="DN26" s="609"/>
      <c r="DO26" s="609"/>
      <c r="DP26" s="609"/>
      <c r="DQ26" s="609"/>
      <c r="DR26" s="609"/>
      <c r="DS26" s="609"/>
      <c r="DT26" s="609"/>
      <c r="DU26" s="609"/>
      <c r="DV26" s="616"/>
      <c r="DW26" s="617" t="s">
        <v>127</v>
      </c>
      <c r="DX26" s="650"/>
      <c r="DY26" s="650"/>
      <c r="DZ26" s="650"/>
      <c r="EA26" s="650"/>
      <c r="EB26" s="650"/>
      <c r="EC26" s="651"/>
    </row>
    <row r="27" spans="2:133" ht="11.25" customHeight="1" x14ac:dyDescent="0.25">
      <c r="B27" s="612" t="s">
        <v>292</v>
      </c>
      <c r="C27" s="613"/>
      <c r="D27" s="613"/>
      <c r="E27" s="613"/>
      <c r="F27" s="613"/>
      <c r="G27" s="613"/>
      <c r="H27" s="613"/>
      <c r="I27" s="613"/>
      <c r="J27" s="613"/>
      <c r="K27" s="613"/>
      <c r="L27" s="613"/>
      <c r="M27" s="613"/>
      <c r="N27" s="613"/>
      <c r="O27" s="613"/>
      <c r="P27" s="613"/>
      <c r="Q27" s="614"/>
      <c r="R27" s="615">
        <v>14365684</v>
      </c>
      <c r="S27" s="609"/>
      <c r="T27" s="609"/>
      <c r="U27" s="609"/>
      <c r="V27" s="609"/>
      <c r="W27" s="609"/>
      <c r="X27" s="609"/>
      <c r="Y27" s="616"/>
      <c r="Z27" s="611">
        <v>52.6</v>
      </c>
      <c r="AA27" s="611"/>
      <c r="AB27" s="611"/>
      <c r="AC27" s="611"/>
      <c r="AD27" s="606">
        <v>13452545</v>
      </c>
      <c r="AE27" s="606"/>
      <c r="AF27" s="606"/>
      <c r="AG27" s="606"/>
      <c r="AH27" s="606"/>
      <c r="AI27" s="606"/>
      <c r="AJ27" s="606"/>
      <c r="AK27" s="606"/>
      <c r="AL27" s="617">
        <v>99.199996948242188</v>
      </c>
      <c r="AM27" s="618"/>
      <c r="AN27" s="618"/>
      <c r="AO27" s="619"/>
      <c r="AP27" s="612" t="s">
        <v>293</v>
      </c>
      <c r="AQ27" s="613"/>
      <c r="AR27" s="613"/>
      <c r="AS27" s="613"/>
      <c r="AT27" s="613"/>
      <c r="AU27" s="613"/>
      <c r="AV27" s="613"/>
      <c r="AW27" s="613"/>
      <c r="AX27" s="613"/>
      <c r="AY27" s="613"/>
      <c r="AZ27" s="613"/>
      <c r="BA27" s="613"/>
      <c r="BB27" s="613"/>
      <c r="BC27" s="613"/>
      <c r="BD27" s="613"/>
      <c r="BE27" s="613"/>
      <c r="BF27" s="614"/>
      <c r="BG27" s="615">
        <v>9999621</v>
      </c>
      <c r="BH27" s="609"/>
      <c r="BI27" s="609"/>
      <c r="BJ27" s="609"/>
      <c r="BK27" s="609"/>
      <c r="BL27" s="609"/>
      <c r="BM27" s="609"/>
      <c r="BN27" s="616"/>
      <c r="BO27" s="611">
        <v>100</v>
      </c>
      <c r="BP27" s="611"/>
      <c r="BQ27" s="611"/>
      <c r="BR27" s="611"/>
      <c r="BS27" s="606">
        <v>81927</v>
      </c>
      <c r="BT27" s="606"/>
      <c r="BU27" s="606"/>
      <c r="BV27" s="606"/>
      <c r="BW27" s="606"/>
      <c r="BX27" s="606"/>
      <c r="BY27" s="606"/>
      <c r="BZ27" s="606"/>
      <c r="CA27" s="606"/>
      <c r="CB27" s="607"/>
      <c r="CD27" s="612" t="s">
        <v>294</v>
      </c>
      <c r="CE27" s="613"/>
      <c r="CF27" s="613"/>
      <c r="CG27" s="613"/>
      <c r="CH27" s="613"/>
      <c r="CI27" s="613"/>
      <c r="CJ27" s="613"/>
      <c r="CK27" s="613"/>
      <c r="CL27" s="613"/>
      <c r="CM27" s="613"/>
      <c r="CN27" s="613"/>
      <c r="CO27" s="613"/>
      <c r="CP27" s="613"/>
      <c r="CQ27" s="614"/>
      <c r="CR27" s="615">
        <v>7382132</v>
      </c>
      <c r="CS27" s="654"/>
      <c r="CT27" s="654"/>
      <c r="CU27" s="654"/>
      <c r="CV27" s="654"/>
      <c r="CW27" s="654"/>
      <c r="CX27" s="654"/>
      <c r="CY27" s="655"/>
      <c r="CZ27" s="617">
        <v>28.4</v>
      </c>
      <c r="DA27" s="650"/>
      <c r="DB27" s="650"/>
      <c r="DC27" s="653"/>
      <c r="DD27" s="608">
        <v>1691532</v>
      </c>
      <c r="DE27" s="654"/>
      <c r="DF27" s="654"/>
      <c r="DG27" s="654"/>
      <c r="DH27" s="654"/>
      <c r="DI27" s="654"/>
      <c r="DJ27" s="654"/>
      <c r="DK27" s="655"/>
      <c r="DL27" s="608">
        <v>1689110</v>
      </c>
      <c r="DM27" s="654"/>
      <c r="DN27" s="654"/>
      <c r="DO27" s="654"/>
      <c r="DP27" s="654"/>
      <c r="DQ27" s="654"/>
      <c r="DR27" s="654"/>
      <c r="DS27" s="654"/>
      <c r="DT27" s="654"/>
      <c r="DU27" s="654"/>
      <c r="DV27" s="655"/>
      <c r="DW27" s="617">
        <v>11.7</v>
      </c>
      <c r="DX27" s="650"/>
      <c r="DY27" s="650"/>
      <c r="DZ27" s="650"/>
      <c r="EA27" s="650"/>
      <c r="EB27" s="650"/>
      <c r="EC27" s="651"/>
    </row>
    <row r="28" spans="2:133" ht="11.25" customHeight="1" x14ac:dyDescent="0.25">
      <c r="B28" s="612" t="s">
        <v>295</v>
      </c>
      <c r="C28" s="613"/>
      <c r="D28" s="613"/>
      <c r="E28" s="613"/>
      <c r="F28" s="613"/>
      <c r="G28" s="613"/>
      <c r="H28" s="613"/>
      <c r="I28" s="613"/>
      <c r="J28" s="613"/>
      <c r="K28" s="613"/>
      <c r="L28" s="613"/>
      <c r="M28" s="613"/>
      <c r="N28" s="613"/>
      <c r="O28" s="613"/>
      <c r="P28" s="613"/>
      <c r="Q28" s="614"/>
      <c r="R28" s="615">
        <v>10071</v>
      </c>
      <c r="S28" s="609"/>
      <c r="T28" s="609"/>
      <c r="U28" s="609"/>
      <c r="V28" s="609"/>
      <c r="W28" s="609"/>
      <c r="X28" s="609"/>
      <c r="Y28" s="616"/>
      <c r="Z28" s="611">
        <v>0</v>
      </c>
      <c r="AA28" s="611"/>
      <c r="AB28" s="611"/>
      <c r="AC28" s="611"/>
      <c r="AD28" s="606">
        <v>10071</v>
      </c>
      <c r="AE28" s="606"/>
      <c r="AF28" s="606"/>
      <c r="AG28" s="606"/>
      <c r="AH28" s="606"/>
      <c r="AI28" s="606"/>
      <c r="AJ28" s="606"/>
      <c r="AK28" s="606"/>
      <c r="AL28" s="617">
        <v>0.1</v>
      </c>
      <c r="AM28" s="618"/>
      <c r="AN28" s="618"/>
      <c r="AO28" s="619"/>
      <c r="AP28" s="612"/>
      <c r="AQ28" s="613"/>
      <c r="AR28" s="613"/>
      <c r="AS28" s="613"/>
      <c r="AT28" s="613"/>
      <c r="AU28" s="613"/>
      <c r="AV28" s="613"/>
      <c r="AW28" s="613"/>
      <c r="AX28" s="613"/>
      <c r="AY28" s="613"/>
      <c r="AZ28" s="613"/>
      <c r="BA28" s="613"/>
      <c r="BB28" s="613"/>
      <c r="BC28" s="613"/>
      <c r="BD28" s="613"/>
      <c r="BE28" s="613"/>
      <c r="BF28" s="614"/>
      <c r="BG28" s="615"/>
      <c r="BH28" s="609"/>
      <c r="BI28" s="609"/>
      <c r="BJ28" s="609"/>
      <c r="BK28" s="609"/>
      <c r="BL28" s="609"/>
      <c r="BM28" s="609"/>
      <c r="BN28" s="616"/>
      <c r="BO28" s="611"/>
      <c r="BP28" s="611"/>
      <c r="BQ28" s="611"/>
      <c r="BR28" s="611"/>
      <c r="BS28" s="608"/>
      <c r="BT28" s="609"/>
      <c r="BU28" s="609"/>
      <c r="BV28" s="609"/>
      <c r="BW28" s="609"/>
      <c r="BX28" s="609"/>
      <c r="BY28" s="609"/>
      <c r="BZ28" s="609"/>
      <c r="CA28" s="609"/>
      <c r="CB28" s="610"/>
      <c r="CD28" s="612" t="s">
        <v>296</v>
      </c>
      <c r="CE28" s="613"/>
      <c r="CF28" s="613"/>
      <c r="CG28" s="613"/>
      <c r="CH28" s="613"/>
      <c r="CI28" s="613"/>
      <c r="CJ28" s="613"/>
      <c r="CK28" s="613"/>
      <c r="CL28" s="613"/>
      <c r="CM28" s="613"/>
      <c r="CN28" s="613"/>
      <c r="CO28" s="613"/>
      <c r="CP28" s="613"/>
      <c r="CQ28" s="614"/>
      <c r="CR28" s="615">
        <v>1722340</v>
      </c>
      <c r="CS28" s="609"/>
      <c r="CT28" s="609"/>
      <c r="CU28" s="609"/>
      <c r="CV28" s="609"/>
      <c r="CW28" s="609"/>
      <c r="CX28" s="609"/>
      <c r="CY28" s="616"/>
      <c r="CZ28" s="617">
        <v>6.6</v>
      </c>
      <c r="DA28" s="650"/>
      <c r="DB28" s="650"/>
      <c r="DC28" s="653"/>
      <c r="DD28" s="608">
        <v>1722340</v>
      </c>
      <c r="DE28" s="609"/>
      <c r="DF28" s="609"/>
      <c r="DG28" s="609"/>
      <c r="DH28" s="609"/>
      <c r="DI28" s="609"/>
      <c r="DJ28" s="609"/>
      <c r="DK28" s="616"/>
      <c r="DL28" s="608">
        <v>1722340</v>
      </c>
      <c r="DM28" s="609"/>
      <c r="DN28" s="609"/>
      <c r="DO28" s="609"/>
      <c r="DP28" s="609"/>
      <c r="DQ28" s="609"/>
      <c r="DR28" s="609"/>
      <c r="DS28" s="609"/>
      <c r="DT28" s="609"/>
      <c r="DU28" s="609"/>
      <c r="DV28" s="616"/>
      <c r="DW28" s="617">
        <v>11.9</v>
      </c>
      <c r="DX28" s="650"/>
      <c r="DY28" s="650"/>
      <c r="DZ28" s="650"/>
      <c r="EA28" s="650"/>
      <c r="EB28" s="650"/>
      <c r="EC28" s="651"/>
    </row>
    <row r="29" spans="2:133" ht="11.25" customHeight="1" x14ac:dyDescent="0.25">
      <c r="B29" s="612" t="s">
        <v>297</v>
      </c>
      <c r="C29" s="613"/>
      <c r="D29" s="613"/>
      <c r="E29" s="613"/>
      <c r="F29" s="613"/>
      <c r="G29" s="613"/>
      <c r="H29" s="613"/>
      <c r="I29" s="613"/>
      <c r="J29" s="613"/>
      <c r="K29" s="613"/>
      <c r="L29" s="613"/>
      <c r="M29" s="613"/>
      <c r="N29" s="613"/>
      <c r="O29" s="613"/>
      <c r="P29" s="613"/>
      <c r="Q29" s="614"/>
      <c r="R29" s="615">
        <v>31876</v>
      </c>
      <c r="S29" s="609"/>
      <c r="T29" s="609"/>
      <c r="U29" s="609"/>
      <c r="V29" s="609"/>
      <c r="W29" s="609"/>
      <c r="X29" s="609"/>
      <c r="Y29" s="616"/>
      <c r="Z29" s="611">
        <v>0.1</v>
      </c>
      <c r="AA29" s="611"/>
      <c r="AB29" s="611"/>
      <c r="AC29" s="611"/>
      <c r="AD29" s="606" t="s">
        <v>127</v>
      </c>
      <c r="AE29" s="606"/>
      <c r="AF29" s="606"/>
      <c r="AG29" s="606"/>
      <c r="AH29" s="606"/>
      <c r="AI29" s="606"/>
      <c r="AJ29" s="606"/>
      <c r="AK29" s="606"/>
      <c r="AL29" s="617" t="s">
        <v>127</v>
      </c>
      <c r="AM29" s="618"/>
      <c r="AN29" s="618"/>
      <c r="AO29" s="619"/>
      <c r="AP29" s="644"/>
      <c r="AQ29" s="645"/>
      <c r="AR29" s="645"/>
      <c r="AS29" s="645"/>
      <c r="AT29" s="645"/>
      <c r="AU29" s="645"/>
      <c r="AV29" s="645"/>
      <c r="AW29" s="645"/>
      <c r="AX29" s="645"/>
      <c r="AY29" s="645"/>
      <c r="AZ29" s="645"/>
      <c r="BA29" s="645"/>
      <c r="BB29" s="645"/>
      <c r="BC29" s="645"/>
      <c r="BD29" s="645"/>
      <c r="BE29" s="645"/>
      <c r="BF29" s="646"/>
      <c r="BG29" s="615"/>
      <c r="BH29" s="609"/>
      <c r="BI29" s="609"/>
      <c r="BJ29" s="609"/>
      <c r="BK29" s="609"/>
      <c r="BL29" s="609"/>
      <c r="BM29" s="609"/>
      <c r="BN29" s="616"/>
      <c r="BO29" s="611"/>
      <c r="BP29" s="611"/>
      <c r="BQ29" s="611"/>
      <c r="BR29" s="611"/>
      <c r="BS29" s="606"/>
      <c r="BT29" s="606"/>
      <c r="BU29" s="606"/>
      <c r="BV29" s="606"/>
      <c r="BW29" s="606"/>
      <c r="BX29" s="606"/>
      <c r="BY29" s="606"/>
      <c r="BZ29" s="606"/>
      <c r="CA29" s="606"/>
      <c r="CB29" s="607"/>
      <c r="CD29" s="659" t="s">
        <v>298</v>
      </c>
      <c r="CE29" s="660"/>
      <c r="CF29" s="612" t="s">
        <v>71</v>
      </c>
      <c r="CG29" s="613"/>
      <c r="CH29" s="613"/>
      <c r="CI29" s="613"/>
      <c r="CJ29" s="613"/>
      <c r="CK29" s="613"/>
      <c r="CL29" s="613"/>
      <c r="CM29" s="613"/>
      <c r="CN29" s="613"/>
      <c r="CO29" s="613"/>
      <c r="CP29" s="613"/>
      <c r="CQ29" s="614"/>
      <c r="CR29" s="615">
        <v>1722340</v>
      </c>
      <c r="CS29" s="654"/>
      <c r="CT29" s="654"/>
      <c r="CU29" s="654"/>
      <c r="CV29" s="654"/>
      <c r="CW29" s="654"/>
      <c r="CX29" s="654"/>
      <c r="CY29" s="655"/>
      <c r="CZ29" s="617">
        <v>6.6</v>
      </c>
      <c r="DA29" s="650"/>
      <c r="DB29" s="650"/>
      <c r="DC29" s="653"/>
      <c r="DD29" s="608">
        <v>1722340</v>
      </c>
      <c r="DE29" s="654"/>
      <c r="DF29" s="654"/>
      <c r="DG29" s="654"/>
      <c r="DH29" s="654"/>
      <c r="DI29" s="654"/>
      <c r="DJ29" s="654"/>
      <c r="DK29" s="655"/>
      <c r="DL29" s="608">
        <v>1722340</v>
      </c>
      <c r="DM29" s="654"/>
      <c r="DN29" s="654"/>
      <c r="DO29" s="654"/>
      <c r="DP29" s="654"/>
      <c r="DQ29" s="654"/>
      <c r="DR29" s="654"/>
      <c r="DS29" s="654"/>
      <c r="DT29" s="654"/>
      <c r="DU29" s="654"/>
      <c r="DV29" s="655"/>
      <c r="DW29" s="617">
        <v>11.9</v>
      </c>
      <c r="DX29" s="650"/>
      <c r="DY29" s="650"/>
      <c r="DZ29" s="650"/>
      <c r="EA29" s="650"/>
      <c r="EB29" s="650"/>
      <c r="EC29" s="651"/>
    </row>
    <row r="30" spans="2:133" ht="11.25" customHeight="1" x14ac:dyDescent="0.25">
      <c r="B30" s="612" t="s">
        <v>299</v>
      </c>
      <c r="C30" s="613"/>
      <c r="D30" s="613"/>
      <c r="E30" s="613"/>
      <c r="F30" s="613"/>
      <c r="G30" s="613"/>
      <c r="H30" s="613"/>
      <c r="I30" s="613"/>
      <c r="J30" s="613"/>
      <c r="K30" s="613"/>
      <c r="L30" s="613"/>
      <c r="M30" s="613"/>
      <c r="N30" s="613"/>
      <c r="O30" s="613"/>
      <c r="P30" s="613"/>
      <c r="Q30" s="614"/>
      <c r="R30" s="615">
        <v>163509</v>
      </c>
      <c r="S30" s="609"/>
      <c r="T30" s="609"/>
      <c r="U30" s="609"/>
      <c r="V30" s="609"/>
      <c r="W30" s="609"/>
      <c r="X30" s="609"/>
      <c r="Y30" s="616"/>
      <c r="Z30" s="611">
        <v>0.6</v>
      </c>
      <c r="AA30" s="611"/>
      <c r="AB30" s="611"/>
      <c r="AC30" s="611"/>
      <c r="AD30" s="606">
        <v>61093</v>
      </c>
      <c r="AE30" s="606"/>
      <c r="AF30" s="606"/>
      <c r="AG30" s="606"/>
      <c r="AH30" s="606"/>
      <c r="AI30" s="606"/>
      <c r="AJ30" s="606"/>
      <c r="AK30" s="606"/>
      <c r="AL30" s="617">
        <v>0.5</v>
      </c>
      <c r="AM30" s="618"/>
      <c r="AN30" s="618"/>
      <c r="AO30" s="619"/>
      <c r="AP30" s="600" t="s">
        <v>217</v>
      </c>
      <c r="AQ30" s="601"/>
      <c r="AR30" s="601"/>
      <c r="AS30" s="601"/>
      <c r="AT30" s="601"/>
      <c r="AU30" s="601"/>
      <c r="AV30" s="601"/>
      <c r="AW30" s="601"/>
      <c r="AX30" s="601"/>
      <c r="AY30" s="601"/>
      <c r="AZ30" s="601"/>
      <c r="BA30" s="601"/>
      <c r="BB30" s="601"/>
      <c r="BC30" s="601"/>
      <c r="BD30" s="601"/>
      <c r="BE30" s="601"/>
      <c r="BF30" s="602"/>
      <c r="BG30" s="600" t="s">
        <v>300</v>
      </c>
      <c r="BH30" s="656"/>
      <c r="BI30" s="656"/>
      <c r="BJ30" s="656"/>
      <c r="BK30" s="656"/>
      <c r="BL30" s="656"/>
      <c r="BM30" s="656"/>
      <c r="BN30" s="656"/>
      <c r="BO30" s="656"/>
      <c r="BP30" s="656"/>
      <c r="BQ30" s="657"/>
      <c r="BR30" s="600" t="s">
        <v>301</v>
      </c>
      <c r="BS30" s="656"/>
      <c r="BT30" s="656"/>
      <c r="BU30" s="656"/>
      <c r="BV30" s="656"/>
      <c r="BW30" s="656"/>
      <c r="BX30" s="656"/>
      <c r="BY30" s="656"/>
      <c r="BZ30" s="656"/>
      <c r="CA30" s="656"/>
      <c r="CB30" s="657"/>
      <c r="CD30" s="661"/>
      <c r="CE30" s="662"/>
      <c r="CF30" s="612" t="s">
        <v>302</v>
      </c>
      <c r="CG30" s="613"/>
      <c r="CH30" s="613"/>
      <c r="CI30" s="613"/>
      <c r="CJ30" s="613"/>
      <c r="CK30" s="613"/>
      <c r="CL30" s="613"/>
      <c r="CM30" s="613"/>
      <c r="CN30" s="613"/>
      <c r="CO30" s="613"/>
      <c r="CP30" s="613"/>
      <c r="CQ30" s="614"/>
      <c r="CR30" s="615">
        <v>1666870</v>
      </c>
      <c r="CS30" s="609"/>
      <c r="CT30" s="609"/>
      <c r="CU30" s="609"/>
      <c r="CV30" s="609"/>
      <c r="CW30" s="609"/>
      <c r="CX30" s="609"/>
      <c r="CY30" s="616"/>
      <c r="CZ30" s="617">
        <v>6.4</v>
      </c>
      <c r="DA30" s="650"/>
      <c r="DB30" s="650"/>
      <c r="DC30" s="653"/>
      <c r="DD30" s="608">
        <v>1666870</v>
      </c>
      <c r="DE30" s="609"/>
      <c r="DF30" s="609"/>
      <c r="DG30" s="609"/>
      <c r="DH30" s="609"/>
      <c r="DI30" s="609"/>
      <c r="DJ30" s="609"/>
      <c r="DK30" s="616"/>
      <c r="DL30" s="608">
        <v>1666870</v>
      </c>
      <c r="DM30" s="609"/>
      <c r="DN30" s="609"/>
      <c r="DO30" s="609"/>
      <c r="DP30" s="609"/>
      <c r="DQ30" s="609"/>
      <c r="DR30" s="609"/>
      <c r="DS30" s="609"/>
      <c r="DT30" s="609"/>
      <c r="DU30" s="609"/>
      <c r="DV30" s="616"/>
      <c r="DW30" s="617">
        <v>11.5</v>
      </c>
      <c r="DX30" s="650"/>
      <c r="DY30" s="650"/>
      <c r="DZ30" s="650"/>
      <c r="EA30" s="650"/>
      <c r="EB30" s="650"/>
      <c r="EC30" s="651"/>
    </row>
    <row r="31" spans="2:133" ht="11.25" customHeight="1" x14ac:dyDescent="0.25">
      <c r="B31" s="612" t="s">
        <v>303</v>
      </c>
      <c r="C31" s="613"/>
      <c r="D31" s="613"/>
      <c r="E31" s="613"/>
      <c r="F31" s="613"/>
      <c r="G31" s="613"/>
      <c r="H31" s="613"/>
      <c r="I31" s="613"/>
      <c r="J31" s="613"/>
      <c r="K31" s="613"/>
      <c r="L31" s="613"/>
      <c r="M31" s="613"/>
      <c r="N31" s="613"/>
      <c r="O31" s="613"/>
      <c r="P31" s="613"/>
      <c r="Q31" s="614"/>
      <c r="R31" s="615">
        <v>28662</v>
      </c>
      <c r="S31" s="609"/>
      <c r="T31" s="609"/>
      <c r="U31" s="609"/>
      <c r="V31" s="609"/>
      <c r="W31" s="609"/>
      <c r="X31" s="609"/>
      <c r="Y31" s="616"/>
      <c r="Z31" s="611">
        <v>0.1</v>
      </c>
      <c r="AA31" s="611"/>
      <c r="AB31" s="611"/>
      <c r="AC31" s="611"/>
      <c r="AD31" s="606" t="s">
        <v>127</v>
      </c>
      <c r="AE31" s="606"/>
      <c r="AF31" s="606"/>
      <c r="AG31" s="606"/>
      <c r="AH31" s="606"/>
      <c r="AI31" s="606"/>
      <c r="AJ31" s="606"/>
      <c r="AK31" s="606"/>
      <c r="AL31" s="617" t="s">
        <v>127</v>
      </c>
      <c r="AM31" s="618"/>
      <c r="AN31" s="618"/>
      <c r="AO31" s="619"/>
      <c r="AP31" s="668" t="s">
        <v>304</v>
      </c>
      <c r="AQ31" s="669"/>
      <c r="AR31" s="669"/>
      <c r="AS31" s="669"/>
      <c r="AT31" s="674" t="s">
        <v>305</v>
      </c>
      <c r="AU31" s="355"/>
      <c r="AV31" s="355"/>
      <c r="AW31" s="355"/>
      <c r="AX31" s="620" t="s">
        <v>183</v>
      </c>
      <c r="AY31" s="621"/>
      <c r="AZ31" s="621"/>
      <c r="BA31" s="621"/>
      <c r="BB31" s="621"/>
      <c r="BC31" s="621"/>
      <c r="BD31" s="621"/>
      <c r="BE31" s="621"/>
      <c r="BF31" s="622"/>
      <c r="BG31" s="667">
        <v>99.7</v>
      </c>
      <c r="BH31" s="665"/>
      <c r="BI31" s="665"/>
      <c r="BJ31" s="665"/>
      <c r="BK31" s="665"/>
      <c r="BL31" s="665"/>
      <c r="BM31" s="629">
        <v>99</v>
      </c>
      <c r="BN31" s="665"/>
      <c r="BO31" s="665"/>
      <c r="BP31" s="665"/>
      <c r="BQ31" s="666"/>
      <c r="BR31" s="667">
        <v>99.6</v>
      </c>
      <c r="BS31" s="665"/>
      <c r="BT31" s="665"/>
      <c r="BU31" s="665"/>
      <c r="BV31" s="665"/>
      <c r="BW31" s="665"/>
      <c r="BX31" s="629">
        <v>98.5</v>
      </c>
      <c r="BY31" s="665"/>
      <c r="BZ31" s="665"/>
      <c r="CA31" s="665"/>
      <c r="CB31" s="666"/>
      <c r="CD31" s="661"/>
      <c r="CE31" s="662"/>
      <c r="CF31" s="612" t="s">
        <v>306</v>
      </c>
      <c r="CG31" s="613"/>
      <c r="CH31" s="613"/>
      <c r="CI31" s="613"/>
      <c r="CJ31" s="613"/>
      <c r="CK31" s="613"/>
      <c r="CL31" s="613"/>
      <c r="CM31" s="613"/>
      <c r="CN31" s="613"/>
      <c r="CO31" s="613"/>
      <c r="CP31" s="613"/>
      <c r="CQ31" s="614"/>
      <c r="CR31" s="615">
        <v>55470</v>
      </c>
      <c r="CS31" s="654"/>
      <c r="CT31" s="654"/>
      <c r="CU31" s="654"/>
      <c r="CV31" s="654"/>
      <c r="CW31" s="654"/>
      <c r="CX31" s="654"/>
      <c r="CY31" s="655"/>
      <c r="CZ31" s="617">
        <v>0.2</v>
      </c>
      <c r="DA31" s="650"/>
      <c r="DB31" s="650"/>
      <c r="DC31" s="653"/>
      <c r="DD31" s="608">
        <v>55470</v>
      </c>
      <c r="DE31" s="654"/>
      <c r="DF31" s="654"/>
      <c r="DG31" s="654"/>
      <c r="DH31" s="654"/>
      <c r="DI31" s="654"/>
      <c r="DJ31" s="654"/>
      <c r="DK31" s="655"/>
      <c r="DL31" s="608">
        <v>55470</v>
      </c>
      <c r="DM31" s="654"/>
      <c r="DN31" s="654"/>
      <c r="DO31" s="654"/>
      <c r="DP31" s="654"/>
      <c r="DQ31" s="654"/>
      <c r="DR31" s="654"/>
      <c r="DS31" s="654"/>
      <c r="DT31" s="654"/>
      <c r="DU31" s="654"/>
      <c r="DV31" s="655"/>
      <c r="DW31" s="617">
        <v>0.4</v>
      </c>
      <c r="DX31" s="650"/>
      <c r="DY31" s="650"/>
      <c r="DZ31" s="650"/>
      <c r="EA31" s="650"/>
      <c r="EB31" s="650"/>
      <c r="EC31" s="651"/>
    </row>
    <row r="32" spans="2:133" ht="11.25" customHeight="1" x14ac:dyDescent="0.25">
      <c r="B32" s="612" t="s">
        <v>307</v>
      </c>
      <c r="C32" s="613"/>
      <c r="D32" s="613"/>
      <c r="E32" s="613"/>
      <c r="F32" s="613"/>
      <c r="G32" s="613"/>
      <c r="H32" s="613"/>
      <c r="I32" s="613"/>
      <c r="J32" s="613"/>
      <c r="K32" s="613"/>
      <c r="L32" s="613"/>
      <c r="M32" s="613"/>
      <c r="N32" s="613"/>
      <c r="O32" s="613"/>
      <c r="P32" s="613"/>
      <c r="Q32" s="614"/>
      <c r="R32" s="615">
        <v>6405490</v>
      </c>
      <c r="S32" s="609"/>
      <c r="T32" s="609"/>
      <c r="U32" s="609"/>
      <c r="V32" s="609"/>
      <c r="W32" s="609"/>
      <c r="X32" s="609"/>
      <c r="Y32" s="616"/>
      <c r="Z32" s="611">
        <v>23.5</v>
      </c>
      <c r="AA32" s="611"/>
      <c r="AB32" s="611"/>
      <c r="AC32" s="611"/>
      <c r="AD32" s="606" t="s">
        <v>127</v>
      </c>
      <c r="AE32" s="606"/>
      <c r="AF32" s="606"/>
      <c r="AG32" s="606"/>
      <c r="AH32" s="606"/>
      <c r="AI32" s="606"/>
      <c r="AJ32" s="606"/>
      <c r="AK32" s="606"/>
      <c r="AL32" s="617" t="s">
        <v>127</v>
      </c>
      <c r="AM32" s="618"/>
      <c r="AN32" s="618"/>
      <c r="AO32" s="619"/>
      <c r="AP32" s="670"/>
      <c r="AQ32" s="671"/>
      <c r="AR32" s="671"/>
      <c r="AS32" s="671"/>
      <c r="AT32" s="675"/>
      <c r="AU32" s="211" t="s">
        <v>308</v>
      </c>
      <c r="AX32" s="612" t="s">
        <v>309</v>
      </c>
      <c r="AY32" s="613"/>
      <c r="AZ32" s="613"/>
      <c r="BA32" s="613"/>
      <c r="BB32" s="613"/>
      <c r="BC32" s="613"/>
      <c r="BD32" s="613"/>
      <c r="BE32" s="613"/>
      <c r="BF32" s="614"/>
      <c r="BG32" s="677">
        <v>99.5</v>
      </c>
      <c r="BH32" s="654"/>
      <c r="BI32" s="654"/>
      <c r="BJ32" s="654"/>
      <c r="BK32" s="654"/>
      <c r="BL32" s="654"/>
      <c r="BM32" s="618">
        <v>98.8</v>
      </c>
      <c r="BN32" s="654"/>
      <c r="BO32" s="654"/>
      <c r="BP32" s="654"/>
      <c r="BQ32" s="658"/>
      <c r="BR32" s="677">
        <v>99.5</v>
      </c>
      <c r="BS32" s="654"/>
      <c r="BT32" s="654"/>
      <c r="BU32" s="654"/>
      <c r="BV32" s="654"/>
      <c r="BW32" s="654"/>
      <c r="BX32" s="618">
        <v>98.1</v>
      </c>
      <c r="BY32" s="654"/>
      <c r="BZ32" s="654"/>
      <c r="CA32" s="654"/>
      <c r="CB32" s="658"/>
      <c r="CD32" s="663"/>
      <c r="CE32" s="664"/>
      <c r="CF32" s="612" t="s">
        <v>310</v>
      </c>
      <c r="CG32" s="613"/>
      <c r="CH32" s="613"/>
      <c r="CI32" s="613"/>
      <c r="CJ32" s="613"/>
      <c r="CK32" s="613"/>
      <c r="CL32" s="613"/>
      <c r="CM32" s="613"/>
      <c r="CN32" s="613"/>
      <c r="CO32" s="613"/>
      <c r="CP32" s="613"/>
      <c r="CQ32" s="614"/>
      <c r="CR32" s="615" t="s">
        <v>127</v>
      </c>
      <c r="CS32" s="609"/>
      <c r="CT32" s="609"/>
      <c r="CU32" s="609"/>
      <c r="CV32" s="609"/>
      <c r="CW32" s="609"/>
      <c r="CX32" s="609"/>
      <c r="CY32" s="616"/>
      <c r="CZ32" s="617" t="s">
        <v>127</v>
      </c>
      <c r="DA32" s="650"/>
      <c r="DB32" s="650"/>
      <c r="DC32" s="653"/>
      <c r="DD32" s="608" t="s">
        <v>127</v>
      </c>
      <c r="DE32" s="609"/>
      <c r="DF32" s="609"/>
      <c r="DG32" s="609"/>
      <c r="DH32" s="609"/>
      <c r="DI32" s="609"/>
      <c r="DJ32" s="609"/>
      <c r="DK32" s="616"/>
      <c r="DL32" s="608" t="s">
        <v>127</v>
      </c>
      <c r="DM32" s="609"/>
      <c r="DN32" s="609"/>
      <c r="DO32" s="609"/>
      <c r="DP32" s="609"/>
      <c r="DQ32" s="609"/>
      <c r="DR32" s="609"/>
      <c r="DS32" s="609"/>
      <c r="DT32" s="609"/>
      <c r="DU32" s="609"/>
      <c r="DV32" s="616"/>
      <c r="DW32" s="617" t="s">
        <v>127</v>
      </c>
      <c r="DX32" s="650"/>
      <c r="DY32" s="650"/>
      <c r="DZ32" s="650"/>
      <c r="EA32" s="650"/>
      <c r="EB32" s="650"/>
      <c r="EC32" s="651"/>
    </row>
    <row r="33" spans="2:133" ht="11.25" customHeight="1" x14ac:dyDescent="0.25">
      <c r="B33" s="641" t="s">
        <v>311</v>
      </c>
      <c r="C33" s="642"/>
      <c r="D33" s="642"/>
      <c r="E33" s="642"/>
      <c r="F33" s="642"/>
      <c r="G33" s="642"/>
      <c r="H33" s="642"/>
      <c r="I33" s="642"/>
      <c r="J33" s="642"/>
      <c r="K33" s="642"/>
      <c r="L33" s="642"/>
      <c r="M33" s="642"/>
      <c r="N33" s="642"/>
      <c r="O33" s="642"/>
      <c r="P33" s="642"/>
      <c r="Q33" s="643"/>
      <c r="R33" s="615" t="s">
        <v>127</v>
      </c>
      <c r="S33" s="609"/>
      <c r="T33" s="609"/>
      <c r="U33" s="609"/>
      <c r="V33" s="609"/>
      <c r="W33" s="609"/>
      <c r="X33" s="609"/>
      <c r="Y33" s="616"/>
      <c r="Z33" s="611" t="s">
        <v>127</v>
      </c>
      <c r="AA33" s="611"/>
      <c r="AB33" s="611"/>
      <c r="AC33" s="611"/>
      <c r="AD33" s="606" t="s">
        <v>127</v>
      </c>
      <c r="AE33" s="606"/>
      <c r="AF33" s="606"/>
      <c r="AG33" s="606"/>
      <c r="AH33" s="606"/>
      <c r="AI33" s="606"/>
      <c r="AJ33" s="606"/>
      <c r="AK33" s="606"/>
      <c r="AL33" s="617" t="s">
        <v>127</v>
      </c>
      <c r="AM33" s="618"/>
      <c r="AN33" s="618"/>
      <c r="AO33" s="619"/>
      <c r="AP33" s="672"/>
      <c r="AQ33" s="673"/>
      <c r="AR33" s="673"/>
      <c r="AS33" s="673"/>
      <c r="AT33" s="676"/>
      <c r="AU33" s="356"/>
      <c r="AV33" s="356"/>
      <c r="AW33" s="356"/>
      <c r="AX33" s="644" t="s">
        <v>312</v>
      </c>
      <c r="AY33" s="645"/>
      <c r="AZ33" s="645"/>
      <c r="BA33" s="645"/>
      <c r="BB33" s="645"/>
      <c r="BC33" s="645"/>
      <c r="BD33" s="645"/>
      <c r="BE33" s="645"/>
      <c r="BF33" s="646"/>
      <c r="BG33" s="678">
        <v>99.8</v>
      </c>
      <c r="BH33" s="679"/>
      <c r="BI33" s="679"/>
      <c r="BJ33" s="679"/>
      <c r="BK33" s="679"/>
      <c r="BL33" s="679"/>
      <c r="BM33" s="680">
        <v>99.3</v>
      </c>
      <c r="BN33" s="679"/>
      <c r="BO33" s="679"/>
      <c r="BP33" s="679"/>
      <c r="BQ33" s="681"/>
      <c r="BR33" s="678">
        <v>99.6</v>
      </c>
      <c r="BS33" s="679"/>
      <c r="BT33" s="679"/>
      <c r="BU33" s="679"/>
      <c r="BV33" s="679"/>
      <c r="BW33" s="679"/>
      <c r="BX33" s="680">
        <v>98.9</v>
      </c>
      <c r="BY33" s="679"/>
      <c r="BZ33" s="679"/>
      <c r="CA33" s="679"/>
      <c r="CB33" s="681"/>
      <c r="CD33" s="612" t="s">
        <v>313</v>
      </c>
      <c r="CE33" s="613"/>
      <c r="CF33" s="613"/>
      <c r="CG33" s="613"/>
      <c r="CH33" s="613"/>
      <c r="CI33" s="613"/>
      <c r="CJ33" s="613"/>
      <c r="CK33" s="613"/>
      <c r="CL33" s="613"/>
      <c r="CM33" s="613"/>
      <c r="CN33" s="613"/>
      <c r="CO33" s="613"/>
      <c r="CP33" s="613"/>
      <c r="CQ33" s="614"/>
      <c r="CR33" s="615">
        <v>11531991</v>
      </c>
      <c r="CS33" s="654"/>
      <c r="CT33" s="654"/>
      <c r="CU33" s="654"/>
      <c r="CV33" s="654"/>
      <c r="CW33" s="654"/>
      <c r="CX33" s="654"/>
      <c r="CY33" s="655"/>
      <c r="CZ33" s="617">
        <v>44.4</v>
      </c>
      <c r="DA33" s="650"/>
      <c r="DB33" s="650"/>
      <c r="DC33" s="653"/>
      <c r="DD33" s="608">
        <v>9682144</v>
      </c>
      <c r="DE33" s="654"/>
      <c r="DF33" s="654"/>
      <c r="DG33" s="654"/>
      <c r="DH33" s="654"/>
      <c r="DI33" s="654"/>
      <c r="DJ33" s="654"/>
      <c r="DK33" s="655"/>
      <c r="DL33" s="608">
        <v>6201488</v>
      </c>
      <c r="DM33" s="654"/>
      <c r="DN33" s="654"/>
      <c r="DO33" s="654"/>
      <c r="DP33" s="654"/>
      <c r="DQ33" s="654"/>
      <c r="DR33" s="654"/>
      <c r="DS33" s="654"/>
      <c r="DT33" s="654"/>
      <c r="DU33" s="654"/>
      <c r="DV33" s="655"/>
      <c r="DW33" s="617">
        <v>42.9</v>
      </c>
      <c r="DX33" s="650"/>
      <c r="DY33" s="650"/>
      <c r="DZ33" s="650"/>
      <c r="EA33" s="650"/>
      <c r="EB33" s="650"/>
      <c r="EC33" s="651"/>
    </row>
    <row r="34" spans="2:133" ht="11.25" customHeight="1" x14ac:dyDescent="0.25">
      <c r="B34" s="612" t="s">
        <v>314</v>
      </c>
      <c r="C34" s="613"/>
      <c r="D34" s="613"/>
      <c r="E34" s="613"/>
      <c r="F34" s="613"/>
      <c r="G34" s="613"/>
      <c r="H34" s="613"/>
      <c r="I34" s="613"/>
      <c r="J34" s="613"/>
      <c r="K34" s="613"/>
      <c r="L34" s="613"/>
      <c r="M34" s="613"/>
      <c r="N34" s="613"/>
      <c r="O34" s="613"/>
      <c r="P34" s="613"/>
      <c r="Q34" s="614"/>
      <c r="R34" s="615">
        <v>1521702</v>
      </c>
      <c r="S34" s="609"/>
      <c r="T34" s="609"/>
      <c r="U34" s="609"/>
      <c r="V34" s="609"/>
      <c r="W34" s="609"/>
      <c r="X34" s="609"/>
      <c r="Y34" s="616"/>
      <c r="Z34" s="611">
        <v>5.6</v>
      </c>
      <c r="AA34" s="611"/>
      <c r="AB34" s="611"/>
      <c r="AC34" s="611"/>
      <c r="AD34" s="606" t="s">
        <v>127</v>
      </c>
      <c r="AE34" s="606"/>
      <c r="AF34" s="606"/>
      <c r="AG34" s="606"/>
      <c r="AH34" s="606"/>
      <c r="AI34" s="606"/>
      <c r="AJ34" s="606"/>
      <c r="AK34" s="606"/>
      <c r="AL34" s="617" t="s">
        <v>127</v>
      </c>
      <c r="AM34" s="618"/>
      <c r="AN34" s="618"/>
      <c r="AO34" s="619"/>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2" t="s">
        <v>315</v>
      </c>
      <c r="CE34" s="613"/>
      <c r="CF34" s="613"/>
      <c r="CG34" s="613"/>
      <c r="CH34" s="613"/>
      <c r="CI34" s="613"/>
      <c r="CJ34" s="613"/>
      <c r="CK34" s="613"/>
      <c r="CL34" s="613"/>
      <c r="CM34" s="613"/>
      <c r="CN34" s="613"/>
      <c r="CO34" s="613"/>
      <c r="CP34" s="613"/>
      <c r="CQ34" s="614"/>
      <c r="CR34" s="615">
        <v>3540472</v>
      </c>
      <c r="CS34" s="609"/>
      <c r="CT34" s="609"/>
      <c r="CU34" s="609"/>
      <c r="CV34" s="609"/>
      <c r="CW34" s="609"/>
      <c r="CX34" s="609"/>
      <c r="CY34" s="616"/>
      <c r="CZ34" s="617">
        <v>13.6</v>
      </c>
      <c r="DA34" s="650"/>
      <c r="DB34" s="650"/>
      <c r="DC34" s="653"/>
      <c r="DD34" s="608">
        <v>2509874</v>
      </c>
      <c r="DE34" s="609"/>
      <c r="DF34" s="609"/>
      <c r="DG34" s="609"/>
      <c r="DH34" s="609"/>
      <c r="DI34" s="609"/>
      <c r="DJ34" s="609"/>
      <c r="DK34" s="616"/>
      <c r="DL34" s="608">
        <v>2198927</v>
      </c>
      <c r="DM34" s="609"/>
      <c r="DN34" s="609"/>
      <c r="DO34" s="609"/>
      <c r="DP34" s="609"/>
      <c r="DQ34" s="609"/>
      <c r="DR34" s="609"/>
      <c r="DS34" s="609"/>
      <c r="DT34" s="609"/>
      <c r="DU34" s="609"/>
      <c r="DV34" s="616"/>
      <c r="DW34" s="617">
        <v>15.2</v>
      </c>
      <c r="DX34" s="650"/>
      <c r="DY34" s="650"/>
      <c r="DZ34" s="650"/>
      <c r="EA34" s="650"/>
      <c r="EB34" s="650"/>
      <c r="EC34" s="651"/>
    </row>
    <row r="35" spans="2:133" ht="11.25" customHeight="1" x14ac:dyDescent="0.25">
      <c r="B35" s="612" t="s">
        <v>316</v>
      </c>
      <c r="C35" s="613"/>
      <c r="D35" s="613"/>
      <c r="E35" s="613"/>
      <c r="F35" s="613"/>
      <c r="G35" s="613"/>
      <c r="H35" s="613"/>
      <c r="I35" s="613"/>
      <c r="J35" s="613"/>
      <c r="K35" s="613"/>
      <c r="L35" s="613"/>
      <c r="M35" s="613"/>
      <c r="N35" s="613"/>
      <c r="O35" s="613"/>
      <c r="P35" s="613"/>
      <c r="Q35" s="614"/>
      <c r="R35" s="615">
        <v>151398</v>
      </c>
      <c r="S35" s="609"/>
      <c r="T35" s="609"/>
      <c r="U35" s="609"/>
      <c r="V35" s="609"/>
      <c r="W35" s="609"/>
      <c r="X35" s="609"/>
      <c r="Y35" s="616"/>
      <c r="Z35" s="611">
        <v>0.6</v>
      </c>
      <c r="AA35" s="611"/>
      <c r="AB35" s="611"/>
      <c r="AC35" s="611"/>
      <c r="AD35" s="606">
        <v>33634</v>
      </c>
      <c r="AE35" s="606"/>
      <c r="AF35" s="606"/>
      <c r="AG35" s="606"/>
      <c r="AH35" s="606"/>
      <c r="AI35" s="606"/>
      <c r="AJ35" s="606"/>
      <c r="AK35" s="606"/>
      <c r="AL35" s="617">
        <v>0.2</v>
      </c>
      <c r="AM35" s="618"/>
      <c r="AN35" s="618"/>
      <c r="AO35" s="619"/>
      <c r="AP35" s="216"/>
      <c r="AQ35" s="600" t="s">
        <v>317</v>
      </c>
      <c r="AR35" s="601"/>
      <c r="AS35" s="601"/>
      <c r="AT35" s="601"/>
      <c r="AU35" s="601"/>
      <c r="AV35" s="601"/>
      <c r="AW35" s="601"/>
      <c r="AX35" s="601"/>
      <c r="AY35" s="601"/>
      <c r="AZ35" s="601"/>
      <c r="BA35" s="601"/>
      <c r="BB35" s="601"/>
      <c r="BC35" s="601"/>
      <c r="BD35" s="601"/>
      <c r="BE35" s="601"/>
      <c r="BF35" s="602"/>
      <c r="BG35" s="600" t="s">
        <v>318</v>
      </c>
      <c r="BH35" s="601"/>
      <c r="BI35" s="601"/>
      <c r="BJ35" s="601"/>
      <c r="BK35" s="601"/>
      <c r="BL35" s="601"/>
      <c r="BM35" s="601"/>
      <c r="BN35" s="601"/>
      <c r="BO35" s="601"/>
      <c r="BP35" s="601"/>
      <c r="BQ35" s="601"/>
      <c r="BR35" s="601"/>
      <c r="BS35" s="601"/>
      <c r="BT35" s="601"/>
      <c r="BU35" s="601"/>
      <c r="BV35" s="601"/>
      <c r="BW35" s="601"/>
      <c r="BX35" s="601"/>
      <c r="BY35" s="601"/>
      <c r="BZ35" s="601"/>
      <c r="CA35" s="601"/>
      <c r="CB35" s="602"/>
      <c r="CD35" s="612" t="s">
        <v>319</v>
      </c>
      <c r="CE35" s="613"/>
      <c r="CF35" s="613"/>
      <c r="CG35" s="613"/>
      <c r="CH35" s="613"/>
      <c r="CI35" s="613"/>
      <c r="CJ35" s="613"/>
      <c r="CK35" s="613"/>
      <c r="CL35" s="613"/>
      <c r="CM35" s="613"/>
      <c r="CN35" s="613"/>
      <c r="CO35" s="613"/>
      <c r="CP35" s="613"/>
      <c r="CQ35" s="614"/>
      <c r="CR35" s="615">
        <v>215791</v>
      </c>
      <c r="CS35" s="654"/>
      <c r="CT35" s="654"/>
      <c r="CU35" s="654"/>
      <c r="CV35" s="654"/>
      <c r="CW35" s="654"/>
      <c r="CX35" s="654"/>
      <c r="CY35" s="655"/>
      <c r="CZ35" s="617">
        <v>0.8</v>
      </c>
      <c r="DA35" s="650"/>
      <c r="DB35" s="650"/>
      <c r="DC35" s="653"/>
      <c r="DD35" s="608">
        <v>197096</v>
      </c>
      <c r="DE35" s="654"/>
      <c r="DF35" s="654"/>
      <c r="DG35" s="654"/>
      <c r="DH35" s="654"/>
      <c r="DI35" s="654"/>
      <c r="DJ35" s="654"/>
      <c r="DK35" s="655"/>
      <c r="DL35" s="608">
        <v>197096</v>
      </c>
      <c r="DM35" s="654"/>
      <c r="DN35" s="654"/>
      <c r="DO35" s="654"/>
      <c r="DP35" s="654"/>
      <c r="DQ35" s="654"/>
      <c r="DR35" s="654"/>
      <c r="DS35" s="654"/>
      <c r="DT35" s="654"/>
      <c r="DU35" s="654"/>
      <c r="DV35" s="655"/>
      <c r="DW35" s="617">
        <v>1.4</v>
      </c>
      <c r="DX35" s="650"/>
      <c r="DY35" s="650"/>
      <c r="DZ35" s="650"/>
      <c r="EA35" s="650"/>
      <c r="EB35" s="650"/>
      <c r="EC35" s="651"/>
    </row>
    <row r="36" spans="2:133" ht="11.25" customHeight="1" x14ac:dyDescent="0.25">
      <c r="B36" s="612" t="s">
        <v>320</v>
      </c>
      <c r="C36" s="613"/>
      <c r="D36" s="613"/>
      <c r="E36" s="613"/>
      <c r="F36" s="613"/>
      <c r="G36" s="613"/>
      <c r="H36" s="613"/>
      <c r="I36" s="613"/>
      <c r="J36" s="613"/>
      <c r="K36" s="613"/>
      <c r="L36" s="613"/>
      <c r="M36" s="613"/>
      <c r="N36" s="613"/>
      <c r="O36" s="613"/>
      <c r="P36" s="613"/>
      <c r="Q36" s="614"/>
      <c r="R36" s="615">
        <v>234514</v>
      </c>
      <c r="S36" s="609"/>
      <c r="T36" s="609"/>
      <c r="U36" s="609"/>
      <c r="V36" s="609"/>
      <c r="W36" s="609"/>
      <c r="X36" s="609"/>
      <c r="Y36" s="616"/>
      <c r="Z36" s="611">
        <v>0.9</v>
      </c>
      <c r="AA36" s="611"/>
      <c r="AB36" s="611"/>
      <c r="AC36" s="611"/>
      <c r="AD36" s="606" t="s">
        <v>127</v>
      </c>
      <c r="AE36" s="606"/>
      <c r="AF36" s="606"/>
      <c r="AG36" s="606"/>
      <c r="AH36" s="606"/>
      <c r="AI36" s="606"/>
      <c r="AJ36" s="606"/>
      <c r="AK36" s="606"/>
      <c r="AL36" s="617" t="s">
        <v>127</v>
      </c>
      <c r="AM36" s="618"/>
      <c r="AN36" s="618"/>
      <c r="AO36" s="619"/>
      <c r="AP36" s="216"/>
      <c r="AQ36" s="682" t="s">
        <v>321</v>
      </c>
      <c r="AR36" s="683"/>
      <c r="AS36" s="683"/>
      <c r="AT36" s="683"/>
      <c r="AU36" s="683"/>
      <c r="AV36" s="683"/>
      <c r="AW36" s="683"/>
      <c r="AX36" s="683"/>
      <c r="AY36" s="684"/>
      <c r="AZ36" s="623">
        <v>2393706</v>
      </c>
      <c r="BA36" s="624"/>
      <c r="BB36" s="624"/>
      <c r="BC36" s="624"/>
      <c r="BD36" s="624"/>
      <c r="BE36" s="624"/>
      <c r="BF36" s="685"/>
      <c r="BG36" s="620" t="s">
        <v>322</v>
      </c>
      <c r="BH36" s="621"/>
      <c r="BI36" s="621"/>
      <c r="BJ36" s="621"/>
      <c r="BK36" s="621"/>
      <c r="BL36" s="621"/>
      <c r="BM36" s="621"/>
      <c r="BN36" s="621"/>
      <c r="BO36" s="621"/>
      <c r="BP36" s="621"/>
      <c r="BQ36" s="621"/>
      <c r="BR36" s="621"/>
      <c r="BS36" s="621"/>
      <c r="BT36" s="621"/>
      <c r="BU36" s="622"/>
      <c r="BV36" s="623">
        <v>197246</v>
      </c>
      <c r="BW36" s="624"/>
      <c r="BX36" s="624"/>
      <c r="BY36" s="624"/>
      <c r="BZ36" s="624"/>
      <c r="CA36" s="624"/>
      <c r="CB36" s="685"/>
      <c r="CD36" s="612" t="s">
        <v>323</v>
      </c>
      <c r="CE36" s="613"/>
      <c r="CF36" s="613"/>
      <c r="CG36" s="613"/>
      <c r="CH36" s="613"/>
      <c r="CI36" s="613"/>
      <c r="CJ36" s="613"/>
      <c r="CK36" s="613"/>
      <c r="CL36" s="613"/>
      <c r="CM36" s="613"/>
      <c r="CN36" s="613"/>
      <c r="CO36" s="613"/>
      <c r="CP36" s="613"/>
      <c r="CQ36" s="614"/>
      <c r="CR36" s="615">
        <v>3501683</v>
      </c>
      <c r="CS36" s="609"/>
      <c r="CT36" s="609"/>
      <c r="CU36" s="609"/>
      <c r="CV36" s="609"/>
      <c r="CW36" s="609"/>
      <c r="CX36" s="609"/>
      <c r="CY36" s="616"/>
      <c r="CZ36" s="617">
        <v>13.5</v>
      </c>
      <c r="DA36" s="650"/>
      <c r="DB36" s="650"/>
      <c r="DC36" s="653"/>
      <c r="DD36" s="608">
        <v>3236634</v>
      </c>
      <c r="DE36" s="609"/>
      <c r="DF36" s="609"/>
      <c r="DG36" s="609"/>
      <c r="DH36" s="609"/>
      <c r="DI36" s="609"/>
      <c r="DJ36" s="609"/>
      <c r="DK36" s="616"/>
      <c r="DL36" s="608">
        <v>2304221</v>
      </c>
      <c r="DM36" s="609"/>
      <c r="DN36" s="609"/>
      <c r="DO36" s="609"/>
      <c r="DP36" s="609"/>
      <c r="DQ36" s="609"/>
      <c r="DR36" s="609"/>
      <c r="DS36" s="609"/>
      <c r="DT36" s="609"/>
      <c r="DU36" s="609"/>
      <c r="DV36" s="616"/>
      <c r="DW36" s="617">
        <v>15.9</v>
      </c>
      <c r="DX36" s="650"/>
      <c r="DY36" s="650"/>
      <c r="DZ36" s="650"/>
      <c r="EA36" s="650"/>
      <c r="EB36" s="650"/>
      <c r="EC36" s="651"/>
    </row>
    <row r="37" spans="2:133" ht="11.25" customHeight="1" x14ac:dyDescent="0.25">
      <c r="B37" s="612" t="s">
        <v>324</v>
      </c>
      <c r="C37" s="613"/>
      <c r="D37" s="613"/>
      <c r="E37" s="613"/>
      <c r="F37" s="613"/>
      <c r="G37" s="613"/>
      <c r="H37" s="613"/>
      <c r="I37" s="613"/>
      <c r="J37" s="613"/>
      <c r="K37" s="613"/>
      <c r="L37" s="613"/>
      <c r="M37" s="613"/>
      <c r="N37" s="613"/>
      <c r="O37" s="613"/>
      <c r="P37" s="613"/>
      <c r="Q37" s="614"/>
      <c r="R37" s="615">
        <v>1150918</v>
      </c>
      <c r="S37" s="609"/>
      <c r="T37" s="609"/>
      <c r="U37" s="609"/>
      <c r="V37" s="609"/>
      <c r="W37" s="609"/>
      <c r="X37" s="609"/>
      <c r="Y37" s="616"/>
      <c r="Z37" s="611">
        <v>4.2</v>
      </c>
      <c r="AA37" s="611"/>
      <c r="AB37" s="611"/>
      <c r="AC37" s="611"/>
      <c r="AD37" s="606" t="s">
        <v>127</v>
      </c>
      <c r="AE37" s="606"/>
      <c r="AF37" s="606"/>
      <c r="AG37" s="606"/>
      <c r="AH37" s="606"/>
      <c r="AI37" s="606"/>
      <c r="AJ37" s="606"/>
      <c r="AK37" s="606"/>
      <c r="AL37" s="617" t="s">
        <v>127</v>
      </c>
      <c r="AM37" s="618"/>
      <c r="AN37" s="618"/>
      <c r="AO37" s="619"/>
      <c r="AQ37" s="686" t="s">
        <v>325</v>
      </c>
      <c r="AR37" s="687"/>
      <c r="AS37" s="687"/>
      <c r="AT37" s="687"/>
      <c r="AU37" s="687"/>
      <c r="AV37" s="687"/>
      <c r="AW37" s="687"/>
      <c r="AX37" s="687"/>
      <c r="AY37" s="688"/>
      <c r="AZ37" s="615">
        <v>482738</v>
      </c>
      <c r="BA37" s="609"/>
      <c r="BB37" s="609"/>
      <c r="BC37" s="609"/>
      <c r="BD37" s="654"/>
      <c r="BE37" s="654"/>
      <c r="BF37" s="658"/>
      <c r="BG37" s="612" t="s">
        <v>326</v>
      </c>
      <c r="BH37" s="613"/>
      <c r="BI37" s="613"/>
      <c r="BJ37" s="613"/>
      <c r="BK37" s="613"/>
      <c r="BL37" s="613"/>
      <c r="BM37" s="613"/>
      <c r="BN37" s="613"/>
      <c r="BO37" s="613"/>
      <c r="BP37" s="613"/>
      <c r="BQ37" s="613"/>
      <c r="BR37" s="613"/>
      <c r="BS37" s="613"/>
      <c r="BT37" s="613"/>
      <c r="BU37" s="614"/>
      <c r="BV37" s="615">
        <v>173820</v>
      </c>
      <c r="BW37" s="609"/>
      <c r="BX37" s="609"/>
      <c r="BY37" s="609"/>
      <c r="BZ37" s="609"/>
      <c r="CA37" s="609"/>
      <c r="CB37" s="610"/>
      <c r="CD37" s="612" t="s">
        <v>327</v>
      </c>
      <c r="CE37" s="613"/>
      <c r="CF37" s="613"/>
      <c r="CG37" s="613"/>
      <c r="CH37" s="613"/>
      <c r="CI37" s="613"/>
      <c r="CJ37" s="613"/>
      <c r="CK37" s="613"/>
      <c r="CL37" s="613"/>
      <c r="CM37" s="613"/>
      <c r="CN37" s="613"/>
      <c r="CO37" s="613"/>
      <c r="CP37" s="613"/>
      <c r="CQ37" s="614"/>
      <c r="CR37" s="615">
        <v>1800922</v>
      </c>
      <c r="CS37" s="654"/>
      <c r="CT37" s="654"/>
      <c r="CU37" s="654"/>
      <c r="CV37" s="654"/>
      <c r="CW37" s="654"/>
      <c r="CX37" s="654"/>
      <c r="CY37" s="655"/>
      <c r="CZ37" s="617">
        <v>6.9</v>
      </c>
      <c r="DA37" s="650"/>
      <c r="DB37" s="650"/>
      <c r="DC37" s="653"/>
      <c r="DD37" s="608">
        <v>1800922</v>
      </c>
      <c r="DE37" s="654"/>
      <c r="DF37" s="654"/>
      <c r="DG37" s="654"/>
      <c r="DH37" s="654"/>
      <c r="DI37" s="654"/>
      <c r="DJ37" s="654"/>
      <c r="DK37" s="655"/>
      <c r="DL37" s="608">
        <v>1739319</v>
      </c>
      <c r="DM37" s="654"/>
      <c r="DN37" s="654"/>
      <c r="DO37" s="654"/>
      <c r="DP37" s="654"/>
      <c r="DQ37" s="654"/>
      <c r="DR37" s="654"/>
      <c r="DS37" s="654"/>
      <c r="DT37" s="654"/>
      <c r="DU37" s="654"/>
      <c r="DV37" s="655"/>
      <c r="DW37" s="617">
        <v>12</v>
      </c>
      <c r="DX37" s="650"/>
      <c r="DY37" s="650"/>
      <c r="DZ37" s="650"/>
      <c r="EA37" s="650"/>
      <c r="EB37" s="650"/>
      <c r="EC37" s="651"/>
    </row>
    <row r="38" spans="2:133" ht="11.25" customHeight="1" x14ac:dyDescent="0.25">
      <c r="B38" s="612" t="s">
        <v>328</v>
      </c>
      <c r="C38" s="613"/>
      <c r="D38" s="613"/>
      <c r="E38" s="613"/>
      <c r="F38" s="613"/>
      <c r="G38" s="613"/>
      <c r="H38" s="613"/>
      <c r="I38" s="613"/>
      <c r="J38" s="613"/>
      <c r="K38" s="613"/>
      <c r="L38" s="613"/>
      <c r="M38" s="613"/>
      <c r="N38" s="613"/>
      <c r="O38" s="613"/>
      <c r="P38" s="613"/>
      <c r="Q38" s="614"/>
      <c r="R38" s="615">
        <v>1203722</v>
      </c>
      <c r="S38" s="609"/>
      <c r="T38" s="609"/>
      <c r="U38" s="609"/>
      <c r="V38" s="609"/>
      <c r="W38" s="609"/>
      <c r="X38" s="609"/>
      <c r="Y38" s="616"/>
      <c r="Z38" s="611">
        <v>4.4000000000000004</v>
      </c>
      <c r="AA38" s="611"/>
      <c r="AB38" s="611"/>
      <c r="AC38" s="611"/>
      <c r="AD38" s="606" t="s">
        <v>127</v>
      </c>
      <c r="AE38" s="606"/>
      <c r="AF38" s="606"/>
      <c r="AG38" s="606"/>
      <c r="AH38" s="606"/>
      <c r="AI38" s="606"/>
      <c r="AJ38" s="606"/>
      <c r="AK38" s="606"/>
      <c r="AL38" s="617" t="s">
        <v>127</v>
      </c>
      <c r="AM38" s="618"/>
      <c r="AN38" s="618"/>
      <c r="AO38" s="619"/>
      <c r="AQ38" s="686" t="s">
        <v>329</v>
      </c>
      <c r="AR38" s="687"/>
      <c r="AS38" s="687"/>
      <c r="AT38" s="687"/>
      <c r="AU38" s="687"/>
      <c r="AV38" s="687"/>
      <c r="AW38" s="687"/>
      <c r="AX38" s="687"/>
      <c r="AY38" s="688"/>
      <c r="AZ38" s="615">
        <v>1085</v>
      </c>
      <c r="BA38" s="609"/>
      <c r="BB38" s="609"/>
      <c r="BC38" s="609"/>
      <c r="BD38" s="654"/>
      <c r="BE38" s="654"/>
      <c r="BF38" s="658"/>
      <c r="BG38" s="612" t="s">
        <v>330</v>
      </c>
      <c r="BH38" s="613"/>
      <c r="BI38" s="613"/>
      <c r="BJ38" s="613"/>
      <c r="BK38" s="613"/>
      <c r="BL38" s="613"/>
      <c r="BM38" s="613"/>
      <c r="BN38" s="613"/>
      <c r="BO38" s="613"/>
      <c r="BP38" s="613"/>
      <c r="BQ38" s="613"/>
      <c r="BR38" s="613"/>
      <c r="BS38" s="613"/>
      <c r="BT38" s="613"/>
      <c r="BU38" s="614"/>
      <c r="BV38" s="615">
        <v>10227</v>
      </c>
      <c r="BW38" s="609"/>
      <c r="BX38" s="609"/>
      <c r="BY38" s="609"/>
      <c r="BZ38" s="609"/>
      <c r="CA38" s="609"/>
      <c r="CB38" s="610"/>
      <c r="CD38" s="612" t="s">
        <v>331</v>
      </c>
      <c r="CE38" s="613"/>
      <c r="CF38" s="613"/>
      <c r="CG38" s="613"/>
      <c r="CH38" s="613"/>
      <c r="CI38" s="613"/>
      <c r="CJ38" s="613"/>
      <c r="CK38" s="613"/>
      <c r="CL38" s="613"/>
      <c r="CM38" s="613"/>
      <c r="CN38" s="613"/>
      <c r="CO38" s="613"/>
      <c r="CP38" s="613"/>
      <c r="CQ38" s="614"/>
      <c r="CR38" s="615">
        <v>1909883</v>
      </c>
      <c r="CS38" s="609"/>
      <c r="CT38" s="609"/>
      <c r="CU38" s="609"/>
      <c r="CV38" s="609"/>
      <c r="CW38" s="609"/>
      <c r="CX38" s="609"/>
      <c r="CY38" s="616"/>
      <c r="CZ38" s="617">
        <v>7.4</v>
      </c>
      <c r="DA38" s="650"/>
      <c r="DB38" s="650"/>
      <c r="DC38" s="653"/>
      <c r="DD38" s="608">
        <v>1611236</v>
      </c>
      <c r="DE38" s="609"/>
      <c r="DF38" s="609"/>
      <c r="DG38" s="609"/>
      <c r="DH38" s="609"/>
      <c r="DI38" s="609"/>
      <c r="DJ38" s="609"/>
      <c r="DK38" s="616"/>
      <c r="DL38" s="608">
        <v>1501244</v>
      </c>
      <c r="DM38" s="609"/>
      <c r="DN38" s="609"/>
      <c r="DO38" s="609"/>
      <c r="DP38" s="609"/>
      <c r="DQ38" s="609"/>
      <c r="DR38" s="609"/>
      <c r="DS38" s="609"/>
      <c r="DT38" s="609"/>
      <c r="DU38" s="609"/>
      <c r="DV38" s="616"/>
      <c r="DW38" s="617">
        <v>10.4</v>
      </c>
      <c r="DX38" s="650"/>
      <c r="DY38" s="650"/>
      <c r="DZ38" s="650"/>
      <c r="EA38" s="650"/>
      <c r="EB38" s="650"/>
      <c r="EC38" s="651"/>
    </row>
    <row r="39" spans="2:133" ht="11.25" customHeight="1" x14ac:dyDescent="0.25">
      <c r="B39" s="612" t="s">
        <v>332</v>
      </c>
      <c r="C39" s="613"/>
      <c r="D39" s="613"/>
      <c r="E39" s="613"/>
      <c r="F39" s="613"/>
      <c r="G39" s="613"/>
      <c r="H39" s="613"/>
      <c r="I39" s="613"/>
      <c r="J39" s="613"/>
      <c r="K39" s="613"/>
      <c r="L39" s="613"/>
      <c r="M39" s="613"/>
      <c r="N39" s="613"/>
      <c r="O39" s="613"/>
      <c r="P39" s="613"/>
      <c r="Q39" s="614"/>
      <c r="R39" s="615">
        <v>488279</v>
      </c>
      <c r="S39" s="609"/>
      <c r="T39" s="609"/>
      <c r="U39" s="609"/>
      <c r="V39" s="609"/>
      <c r="W39" s="609"/>
      <c r="X39" s="609"/>
      <c r="Y39" s="616"/>
      <c r="Z39" s="611">
        <v>1.8</v>
      </c>
      <c r="AA39" s="611"/>
      <c r="AB39" s="611"/>
      <c r="AC39" s="611"/>
      <c r="AD39" s="606">
        <v>5332</v>
      </c>
      <c r="AE39" s="606"/>
      <c r="AF39" s="606"/>
      <c r="AG39" s="606"/>
      <c r="AH39" s="606"/>
      <c r="AI39" s="606"/>
      <c r="AJ39" s="606"/>
      <c r="AK39" s="606"/>
      <c r="AL39" s="617">
        <v>0</v>
      </c>
      <c r="AM39" s="618"/>
      <c r="AN39" s="618"/>
      <c r="AO39" s="619"/>
      <c r="AQ39" s="686" t="s">
        <v>333</v>
      </c>
      <c r="AR39" s="687"/>
      <c r="AS39" s="687"/>
      <c r="AT39" s="687"/>
      <c r="AU39" s="687"/>
      <c r="AV39" s="687"/>
      <c r="AW39" s="687"/>
      <c r="AX39" s="687"/>
      <c r="AY39" s="688"/>
      <c r="AZ39" s="615" t="s">
        <v>127</v>
      </c>
      <c r="BA39" s="609"/>
      <c r="BB39" s="609"/>
      <c r="BC39" s="609"/>
      <c r="BD39" s="654"/>
      <c r="BE39" s="654"/>
      <c r="BF39" s="658"/>
      <c r="BG39" s="612" t="s">
        <v>334</v>
      </c>
      <c r="BH39" s="613"/>
      <c r="BI39" s="613"/>
      <c r="BJ39" s="613"/>
      <c r="BK39" s="613"/>
      <c r="BL39" s="613"/>
      <c r="BM39" s="613"/>
      <c r="BN39" s="613"/>
      <c r="BO39" s="613"/>
      <c r="BP39" s="613"/>
      <c r="BQ39" s="613"/>
      <c r="BR39" s="613"/>
      <c r="BS39" s="613"/>
      <c r="BT39" s="613"/>
      <c r="BU39" s="614"/>
      <c r="BV39" s="615">
        <v>15352</v>
      </c>
      <c r="BW39" s="609"/>
      <c r="BX39" s="609"/>
      <c r="BY39" s="609"/>
      <c r="BZ39" s="609"/>
      <c r="CA39" s="609"/>
      <c r="CB39" s="610"/>
      <c r="CD39" s="612" t="s">
        <v>335</v>
      </c>
      <c r="CE39" s="613"/>
      <c r="CF39" s="613"/>
      <c r="CG39" s="613"/>
      <c r="CH39" s="613"/>
      <c r="CI39" s="613"/>
      <c r="CJ39" s="613"/>
      <c r="CK39" s="613"/>
      <c r="CL39" s="613"/>
      <c r="CM39" s="613"/>
      <c r="CN39" s="613"/>
      <c r="CO39" s="613"/>
      <c r="CP39" s="613"/>
      <c r="CQ39" s="614"/>
      <c r="CR39" s="615">
        <v>2320471</v>
      </c>
      <c r="CS39" s="654"/>
      <c r="CT39" s="654"/>
      <c r="CU39" s="654"/>
      <c r="CV39" s="654"/>
      <c r="CW39" s="654"/>
      <c r="CX39" s="654"/>
      <c r="CY39" s="655"/>
      <c r="CZ39" s="617">
        <v>8.9</v>
      </c>
      <c r="DA39" s="650"/>
      <c r="DB39" s="650"/>
      <c r="DC39" s="653"/>
      <c r="DD39" s="608">
        <v>2083613</v>
      </c>
      <c r="DE39" s="654"/>
      <c r="DF39" s="654"/>
      <c r="DG39" s="654"/>
      <c r="DH39" s="654"/>
      <c r="DI39" s="654"/>
      <c r="DJ39" s="654"/>
      <c r="DK39" s="655"/>
      <c r="DL39" s="608" t="s">
        <v>127</v>
      </c>
      <c r="DM39" s="654"/>
      <c r="DN39" s="654"/>
      <c r="DO39" s="654"/>
      <c r="DP39" s="654"/>
      <c r="DQ39" s="654"/>
      <c r="DR39" s="654"/>
      <c r="DS39" s="654"/>
      <c r="DT39" s="654"/>
      <c r="DU39" s="654"/>
      <c r="DV39" s="655"/>
      <c r="DW39" s="617" t="s">
        <v>127</v>
      </c>
      <c r="DX39" s="650"/>
      <c r="DY39" s="650"/>
      <c r="DZ39" s="650"/>
      <c r="EA39" s="650"/>
      <c r="EB39" s="650"/>
      <c r="EC39" s="651"/>
    </row>
    <row r="40" spans="2:133" ht="11.25" customHeight="1" x14ac:dyDescent="0.25">
      <c r="B40" s="612" t="s">
        <v>336</v>
      </c>
      <c r="C40" s="613"/>
      <c r="D40" s="613"/>
      <c r="E40" s="613"/>
      <c r="F40" s="613"/>
      <c r="G40" s="613"/>
      <c r="H40" s="613"/>
      <c r="I40" s="613"/>
      <c r="J40" s="613"/>
      <c r="K40" s="613"/>
      <c r="L40" s="613"/>
      <c r="M40" s="613"/>
      <c r="N40" s="613"/>
      <c r="O40" s="613"/>
      <c r="P40" s="613"/>
      <c r="Q40" s="614"/>
      <c r="R40" s="615">
        <v>1533510</v>
      </c>
      <c r="S40" s="609"/>
      <c r="T40" s="609"/>
      <c r="U40" s="609"/>
      <c r="V40" s="609"/>
      <c r="W40" s="609"/>
      <c r="X40" s="609"/>
      <c r="Y40" s="616"/>
      <c r="Z40" s="611">
        <v>5.6</v>
      </c>
      <c r="AA40" s="611"/>
      <c r="AB40" s="611"/>
      <c r="AC40" s="611"/>
      <c r="AD40" s="606" t="s">
        <v>127</v>
      </c>
      <c r="AE40" s="606"/>
      <c r="AF40" s="606"/>
      <c r="AG40" s="606"/>
      <c r="AH40" s="606"/>
      <c r="AI40" s="606"/>
      <c r="AJ40" s="606"/>
      <c r="AK40" s="606"/>
      <c r="AL40" s="617" t="s">
        <v>127</v>
      </c>
      <c r="AM40" s="618"/>
      <c r="AN40" s="618"/>
      <c r="AO40" s="619"/>
      <c r="AQ40" s="686" t="s">
        <v>337</v>
      </c>
      <c r="AR40" s="687"/>
      <c r="AS40" s="687"/>
      <c r="AT40" s="687"/>
      <c r="AU40" s="687"/>
      <c r="AV40" s="687"/>
      <c r="AW40" s="687"/>
      <c r="AX40" s="687"/>
      <c r="AY40" s="688"/>
      <c r="AZ40" s="615" t="s">
        <v>127</v>
      </c>
      <c r="BA40" s="609"/>
      <c r="BB40" s="609"/>
      <c r="BC40" s="609"/>
      <c r="BD40" s="654"/>
      <c r="BE40" s="654"/>
      <c r="BF40" s="658"/>
      <c r="BG40" s="670" t="s">
        <v>338</v>
      </c>
      <c r="BH40" s="671"/>
      <c r="BI40" s="671"/>
      <c r="BJ40" s="671"/>
      <c r="BK40" s="671"/>
      <c r="BL40" s="359"/>
      <c r="BM40" s="613" t="s">
        <v>339</v>
      </c>
      <c r="BN40" s="613"/>
      <c r="BO40" s="613"/>
      <c r="BP40" s="613"/>
      <c r="BQ40" s="613"/>
      <c r="BR40" s="613"/>
      <c r="BS40" s="613"/>
      <c r="BT40" s="613"/>
      <c r="BU40" s="614"/>
      <c r="BV40" s="615">
        <v>82</v>
      </c>
      <c r="BW40" s="609"/>
      <c r="BX40" s="609"/>
      <c r="BY40" s="609"/>
      <c r="BZ40" s="609"/>
      <c r="CA40" s="609"/>
      <c r="CB40" s="610"/>
      <c r="CD40" s="612" t="s">
        <v>340</v>
      </c>
      <c r="CE40" s="613"/>
      <c r="CF40" s="613"/>
      <c r="CG40" s="613"/>
      <c r="CH40" s="613"/>
      <c r="CI40" s="613"/>
      <c r="CJ40" s="613"/>
      <c r="CK40" s="613"/>
      <c r="CL40" s="613"/>
      <c r="CM40" s="613"/>
      <c r="CN40" s="613"/>
      <c r="CO40" s="613"/>
      <c r="CP40" s="613"/>
      <c r="CQ40" s="614"/>
      <c r="CR40" s="615">
        <v>43691</v>
      </c>
      <c r="CS40" s="609"/>
      <c r="CT40" s="609"/>
      <c r="CU40" s="609"/>
      <c r="CV40" s="609"/>
      <c r="CW40" s="609"/>
      <c r="CX40" s="609"/>
      <c r="CY40" s="616"/>
      <c r="CZ40" s="617">
        <v>0.2</v>
      </c>
      <c r="DA40" s="650"/>
      <c r="DB40" s="650"/>
      <c r="DC40" s="653"/>
      <c r="DD40" s="608">
        <v>43691</v>
      </c>
      <c r="DE40" s="609"/>
      <c r="DF40" s="609"/>
      <c r="DG40" s="609"/>
      <c r="DH40" s="609"/>
      <c r="DI40" s="609"/>
      <c r="DJ40" s="609"/>
      <c r="DK40" s="616"/>
      <c r="DL40" s="608" t="s">
        <v>127</v>
      </c>
      <c r="DM40" s="609"/>
      <c r="DN40" s="609"/>
      <c r="DO40" s="609"/>
      <c r="DP40" s="609"/>
      <c r="DQ40" s="609"/>
      <c r="DR40" s="609"/>
      <c r="DS40" s="609"/>
      <c r="DT40" s="609"/>
      <c r="DU40" s="609"/>
      <c r="DV40" s="616"/>
      <c r="DW40" s="617" t="s">
        <v>127</v>
      </c>
      <c r="DX40" s="650"/>
      <c r="DY40" s="650"/>
      <c r="DZ40" s="650"/>
      <c r="EA40" s="650"/>
      <c r="EB40" s="650"/>
      <c r="EC40" s="651"/>
    </row>
    <row r="41" spans="2:133" ht="11.25" customHeight="1" x14ac:dyDescent="0.25">
      <c r="B41" s="612" t="s">
        <v>341</v>
      </c>
      <c r="C41" s="613"/>
      <c r="D41" s="613"/>
      <c r="E41" s="613"/>
      <c r="F41" s="613"/>
      <c r="G41" s="613"/>
      <c r="H41" s="613"/>
      <c r="I41" s="613"/>
      <c r="J41" s="613"/>
      <c r="K41" s="613"/>
      <c r="L41" s="613"/>
      <c r="M41" s="613"/>
      <c r="N41" s="613"/>
      <c r="O41" s="613"/>
      <c r="P41" s="613"/>
      <c r="Q41" s="614"/>
      <c r="R41" s="615" t="s">
        <v>127</v>
      </c>
      <c r="S41" s="609"/>
      <c r="T41" s="609"/>
      <c r="U41" s="609"/>
      <c r="V41" s="609"/>
      <c r="W41" s="609"/>
      <c r="X41" s="609"/>
      <c r="Y41" s="616"/>
      <c r="Z41" s="611" t="s">
        <v>127</v>
      </c>
      <c r="AA41" s="611"/>
      <c r="AB41" s="611"/>
      <c r="AC41" s="611"/>
      <c r="AD41" s="606" t="s">
        <v>127</v>
      </c>
      <c r="AE41" s="606"/>
      <c r="AF41" s="606"/>
      <c r="AG41" s="606"/>
      <c r="AH41" s="606"/>
      <c r="AI41" s="606"/>
      <c r="AJ41" s="606"/>
      <c r="AK41" s="606"/>
      <c r="AL41" s="617" t="s">
        <v>127</v>
      </c>
      <c r="AM41" s="618"/>
      <c r="AN41" s="618"/>
      <c r="AO41" s="619"/>
      <c r="AQ41" s="686" t="s">
        <v>342</v>
      </c>
      <c r="AR41" s="687"/>
      <c r="AS41" s="687"/>
      <c r="AT41" s="687"/>
      <c r="AU41" s="687"/>
      <c r="AV41" s="687"/>
      <c r="AW41" s="687"/>
      <c r="AX41" s="687"/>
      <c r="AY41" s="688"/>
      <c r="AZ41" s="615">
        <v>455046</v>
      </c>
      <c r="BA41" s="609"/>
      <c r="BB41" s="609"/>
      <c r="BC41" s="609"/>
      <c r="BD41" s="654"/>
      <c r="BE41" s="654"/>
      <c r="BF41" s="658"/>
      <c r="BG41" s="670"/>
      <c r="BH41" s="671"/>
      <c r="BI41" s="671"/>
      <c r="BJ41" s="671"/>
      <c r="BK41" s="671"/>
      <c r="BL41" s="359"/>
      <c r="BM41" s="613" t="s">
        <v>343</v>
      </c>
      <c r="BN41" s="613"/>
      <c r="BO41" s="613"/>
      <c r="BP41" s="613"/>
      <c r="BQ41" s="613"/>
      <c r="BR41" s="613"/>
      <c r="BS41" s="613"/>
      <c r="BT41" s="613"/>
      <c r="BU41" s="614"/>
      <c r="BV41" s="615" t="s">
        <v>127</v>
      </c>
      <c r="BW41" s="609"/>
      <c r="BX41" s="609"/>
      <c r="BY41" s="609"/>
      <c r="BZ41" s="609"/>
      <c r="CA41" s="609"/>
      <c r="CB41" s="610"/>
      <c r="CD41" s="612" t="s">
        <v>344</v>
      </c>
      <c r="CE41" s="613"/>
      <c r="CF41" s="613"/>
      <c r="CG41" s="613"/>
      <c r="CH41" s="613"/>
      <c r="CI41" s="613"/>
      <c r="CJ41" s="613"/>
      <c r="CK41" s="613"/>
      <c r="CL41" s="613"/>
      <c r="CM41" s="613"/>
      <c r="CN41" s="613"/>
      <c r="CO41" s="613"/>
      <c r="CP41" s="613"/>
      <c r="CQ41" s="614"/>
      <c r="CR41" s="615" t="s">
        <v>127</v>
      </c>
      <c r="CS41" s="654"/>
      <c r="CT41" s="654"/>
      <c r="CU41" s="654"/>
      <c r="CV41" s="654"/>
      <c r="CW41" s="654"/>
      <c r="CX41" s="654"/>
      <c r="CY41" s="655"/>
      <c r="CZ41" s="617" t="s">
        <v>127</v>
      </c>
      <c r="DA41" s="650"/>
      <c r="DB41" s="650"/>
      <c r="DC41" s="653"/>
      <c r="DD41" s="608" t="s">
        <v>127</v>
      </c>
      <c r="DE41" s="654"/>
      <c r="DF41" s="654"/>
      <c r="DG41" s="654"/>
      <c r="DH41" s="654"/>
      <c r="DI41" s="654"/>
      <c r="DJ41" s="654"/>
      <c r="DK41" s="655"/>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25">
      <c r="B42" s="612" t="s">
        <v>345</v>
      </c>
      <c r="C42" s="613"/>
      <c r="D42" s="613"/>
      <c r="E42" s="613"/>
      <c r="F42" s="613"/>
      <c r="G42" s="613"/>
      <c r="H42" s="613"/>
      <c r="I42" s="613"/>
      <c r="J42" s="613"/>
      <c r="K42" s="613"/>
      <c r="L42" s="613"/>
      <c r="M42" s="613"/>
      <c r="N42" s="613"/>
      <c r="O42" s="613"/>
      <c r="P42" s="613"/>
      <c r="Q42" s="614"/>
      <c r="R42" s="615" t="s">
        <v>127</v>
      </c>
      <c r="S42" s="609"/>
      <c r="T42" s="609"/>
      <c r="U42" s="609"/>
      <c r="V42" s="609"/>
      <c r="W42" s="609"/>
      <c r="X42" s="609"/>
      <c r="Y42" s="616"/>
      <c r="Z42" s="611" t="s">
        <v>127</v>
      </c>
      <c r="AA42" s="611"/>
      <c r="AB42" s="611"/>
      <c r="AC42" s="611"/>
      <c r="AD42" s="606" t="s">
        <v>127</v>
      </c>
      <c r="AE42" s="606"/>
      <c r="AF42" s="606"/>
      <c r="AG42" s="606"/>
      <c r="AH42" s="606"/>
      <c r="AI42" s="606"/>
      <c r="AJ42" s="606"/>
      <c r="AK42" s="606"/>
      <c r="AL42" s="617" t="s">
        <v>127</v>
      </c>
      <c r="AM42" s="618"/>
      <c r="AN42" s="618"/>
      <c r="AO42" s="619"/>
      <c r="AQ42" s="692" t="s">
        <v>346</v>
      </c>
      <c r="AR42" s="693"/>
      <c r="AS42" s="693"/>
      <c r="AT42" s="693"/>
      <c r="AU42" s="693"/>
      <c r="AV42" s="693"/>
      <c r="AW42" s="693"/>
      <c r="AX42" s="693"/>
      <c r="AY42" s="694"/>
      <c r="AZ42" s="698">
        <v>1454837</v>
      </c>
      <c r="BA42" s="699"/>
      <c r="BB42" s="699"/>
      <c r="BC42" s="699"/>
      <c r="BD42" s="679"/>
      <c r="BE42" s="679"/>
      <c r="BF42" s="681"/>
      <c r="BG42" s="672"/>
      <c r="BH42" s="673"/>
      <c r="BI42" s="673"/>
      <c r="BJ42" s="673"/>
      <c r="BK42" s="673"/>
      <c r="BL42" s="357"/>
      <c r="BM42" s="645" t="s">
        <v>347</v>
      </c>
      <c r="BN42" s="645"/>
      <c r="BO42" s="645"/>
      <c r="BP42" s="645"/>
      <c r="BQ42" s="645"/>
      <c r="BR42" s="645"/>
      <c r="BS42" s="645"/>
      <c r="BT42" s="645"/>
      <c r="BU42" s="646"/>
      <c r="BV42" s="698">
        <v>309</v>
      </c>
      <c r="BW42" s="699"/>
      <c r="BX42" s="699"/>
      <c r="BY42" s="699"/>
      <c r="BZ42" s="699"/>
      <c r="CA42" s="699"/>
      <c r="CB42" s="700"/>
      <c r="CD42" s="612" t="s">
        <v>348</v>
      </c>
      <c r="CE42" s="613"/>
      <c r="CF42" s="613"/>
      <c r="CG42" s="613"/>
      <c r="CH42" s="613"/>
      <c r="CI42" s="613"/>
      <c r="CJ42" s="613"/>
      <c r="CK42" s="613"/>
      <c r="CL42" s="613"/>
      <c r="CM42" s="613"/>
      <c r="CN42" s="613"/>
      <c r="CO42" s="613"/>
      <c r="CP42" s="613"/>
      <c r="CQ42" s="614"/>
      <c r="CR42" s="615">
        <v>1682107</v>
      </c>
      <c r="CS42" s="654"/>
      <c r="CT42" s="654"/>
      <c r="CU42" s="654"/>
      <c r="CV42" s="654"/>
      <c r="CW42" s="654"/>
      <c r="CX42" s="654"/>
      <c r="CY42" s="655"/>
      <c r="CZ42" s="617">
        <v>6.5</v>
      </c>
      <c r="DA42" s="650"/>
      <c r="DB42" s="650"/>
      <c r="DC42" s="653"/>
      <c r="DD42" s="608">
        <v>656303</v>
      </c>
      <c r="DE42" s="654"/>
      <c r="DF42" s="654"/>
      <c r="DG42" s="654"/>
      <c r="DH42" s="654"/>
      <c r="DI42" s="654"/>
      <c r="DJ42" s="654"/>
      <c r="DK42" s="655"/>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25">
      <c r="B43" s="612" t="s">
        <v>349</v>
      </c>
      <c r="C43" s="613"/>
      <c r="D43" s="613"/>
      <c r="E43" s="613"/>
      <c r="F43" s="613"/>
      <c r="G43" s="613"/>
      <c r="H43" s="613"/>
      <c r="I43" s="613"/>
      <c r="J43" s="613"/>
      <c r="K43" s="613"/>
      <c r="L43" s="613"/>
      <c r="M43" s="613"/>
      <c r="N43" s="613"/>
      <c r="O43" s="613"/>
      <c r="P43" s="613"/>
      <c r="Q43" s="614"/>
      <c r="R43" s="615">
        <v>892510</v>
      </c>
      <c r="S43" s="609"/>
      <c r="T43" s="609"/>
      <c r="U43" s="609"/>
      <c r="V43" s="609"/>
      <c r="W43" s="609"/>
      <c r="X43" s="609"/>
      <c r="Y43" s="616"/>
      <c r="Z43" s="611">
        <v>3.3</v>
      </c>
      <c r="AA43" s="611"/>
      <c r="AB43" s="611"/>
      <c r="AC43" s="611"/>
      <c r="AD43" s="606" t="s">
        <v>127</v>
      </c>
      <c r="AE43" s="606"/>
      <c r="AF43" s="606"/>
      <c r="AG43" s="606"/>
      <c r="AH43" s="606"/>
      <c r="AI43" s="606"/>
      <c r="AJ43" s="606"/>
      <c r="AK43" s="606"/>
      <c r="AL43" s="617" t="s">
        <v>127</v>
      </c>
      <c r="AM43" s="618"/>
      <c r="AN43" s="618"/>
      <c r="AO43" s="619"/>
      <c r="CD43" s="612" t="s">
        <v>350</v>
      </c>
      <c r="CE43" s="613"/>
      <c r="CF43" s="613"/>
      <c r="CG43" s="613"/>
      <c r="CH43" s="613"/>
      <c r="CI43" s="613"/>
      <c r="CJ43" s="613"/>
      <c r="CK43" s="613"/>
      <c r="CL43" s="613"/>
      <c r="CM43" s="613"/>
      <c r="CN43" s="613"/>
      <c r="CO43" s="613"/>
      <c r="CP43" s="613"/>
      <c r="CQ43" s="614"/>
      <c r="CR43" s="615">
        <v>103063</v>
      </c>
      <c r="CS43" s="654"/>
      <c r="CT43" s="654"/>
      <c r="CU43" s="654"/>
      <c r="CV43" s="654"/>
      <c r="CW43" s="654"/>
      <c r="CX43" s="654"/>
      <c r="CY43" s="655"/>
      <c r="CZ43" s="617">
        <v>0.4</v>
      </c>
      <c r="DA43" s="650"/>
      <c r="DB43" s="650"/>
      <c r="DC43" s="653"/>
      <c r="DD43" s="608">
        <v>103063</v>
      </c>
      <c r="DE43" s="654"/>
      <c r="DF43" s="654"/>
      <c r="DG43" s="654"/>
      <c r="DH43" s="654"/>
      <c r="DI43" s="654"/>
      <c r="DJ43" s="654"/>
      <c r="DK43" s="655"/>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25">
      <c r="B44" s="644" t="s">
        <v>351</v>
      </c>
      <c r="C44" s="645"/>
      <c r="D44" s="645"/>
      <c r="E44" s="645"/>
      <c r="F44" s="645"/>
      <c r="G44" s="645"/>
      <c r="H44" s="645"/>
      <c r="I44" s="645"/>
      <c r="J44" s="645"/>
      <c r="K44" s="645"/>
      <c r="L44" s="645"/>
      <c r="M44" s="645"/>
      <c r="N44" s="645"/>
      <c r="O44" s="645"/>
      <c r="P44" s="645"/>
      <c r="Q44" s="646"/>
      <c r="R44" s="698">
        <v>27289335</v>
      </c>
      <c r="S44" s="699"/>
      <c r="T44" s="699"/>
      <c r="U44" s="699"/>
      <c r="V44" s="699"/>
      <c r="W44" s="699"/>
      <c r="X44" s="699"/>
      <c r="Y44" s="701"/>
      <c r="Z44" s="702">
        <v>100</v>
      </c>
      <c r="AA44" s="702"/>
      <c r="AB44" s="702"/>
      <c r="AC44" s="702"/>
      <c r="AD44" s="703">
        <v>13562675</v>
      </c>
      <c r="AE44" s="703"/>
      <c r="AF44" s="703"/>
      <c r="AG44" s="703"/>
      <c r="AH44" s="703"/>
      <c r="AI44" s="703"/>
      <c r="AJ44" s="703"/>
      <c r="AK44" s="703"/>
      <c r="AL44" s="704">
        <v>100</v>
      </c>
      <c r="AM44" s="680"/>
      <c r="AN44" s="680"/>
      <c r="AO44" s="705"/>
      <c r="CD44" s="659" t="s">
        <v>298</v>
      </c>
      <c r="CE44" s="660"/>
      <c r="CF44" s="612" t="s">
        <v>352</v>
      </c>
      <c r="CG44" s="613"/>
      <c r="CH44" s="613"/>
      <c r="CI44" s="613"/>
      <c r="CJ44" s="613"/>
      <c r="CK44" s="613"/>
      <c r="CL44" s="613"/>
      <c r="CM44" s="613"/>
      <c r="CN44" s="613"/>
      <c r="CO44" s="613"/>
      <c r="CP44" s="613"/>
      <c r="CQ44" s="614"/>
      <c r="CR44" s="615">
        <v>1682107</v>
      </c>
      <c r="CS44" s="609"/>
      <c r="CT44" s="609"/>
      <c r="CU44" s="609"/>
      <c r="CV44" s="609"/>
      <c r="CW44" s="609"/>
      <c r="CX44" s="609"/>
      <c r="CY44" s="616"/>
      <c r="CZ44" s="617">
        <v>6.5</v>
      </c>
      <c r="DA44" s="618"/>
      <c r="DB44" s="618"/>
      <c r="DC44" s="632"/>
      <c r="DD44" s="608">
        <v>656303</v>
      </c>
      <c r="DE44" s="609"/>
      <c r="DF44" s="609"/>
      <c r="DG44" s="609"/>
      <c r="DH44" s="609"/>
      <c r="DI44" s="609"/>
      <c r="DJ44" s="609"/>
      <c r="DK44" s="616"/>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25">
      <c r="CD45" s="661"/>
      <c r="CE45" s="662"/>
      <c r="CF45" s="612" t="s">
        <v>353</v>
      </c>
      <c r="CG45" s="613"/>
      <c r="CH45" s="613"/>
      <c r="CI45" s="613"/>
      <c r="CJ45" s="613"/>
      <c r="CK45" s="613"/>
      <c r="CL45" s="613"/>
      <c r="CM45" s="613"/>
      <c r="CN45" s="613"/>
      <c r="CO45" s="613"/>
      <c r="CP45" s="613"/>
      <c r="CQ45" s="614"/>
      <c r="CR45" s="615">
        <v>527846</v>
      </c>
      <c r="CS45" s="654"/>
      <c r="CT45" s="654"/>
      <c r="CU45" s="654"/>
      <c r="CV45" s="654"/>
      <c r="CW45" s="654"/>
      <c r="CX45" s="654"/>
      <c r="CY45" s="655"/>
      <c r="CZ45" s="617">
        <v>2</v>
      </c>
      <c r="DA45" s="650"/>
      <c r="DB45" s="650"/>
      <c r="DC45" s="653"/>
      <c r="DD45" s="608">
        <v>2710</v>
      </c>
      <c r="DE45" s="654"/>
      <c r="DF45" s="654"/>
      <c r="DG45" s="654"/>
      <c r="DH45" s="654"/>
      <c r="DI45" s="654"/>
      <c r="DJ45" s="654"/>
      <c r="DK45" s="655"/>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25">
      <c r="B46" s="211" t="s">
        <v>354</v>
      </c>
      <c r="CD46" s="661"/>
      <c r="CE46" s="662"/>
      <c r="CF46" s="612" t="s">
        <v>355</v>
      </c>
      <c r="CG46" s="613"/>
      <c r="CH46" s="613"/>
      <c r="CI46" s="613"/>
      <c r="CJ46" s="613"/>
      <c r="CK46" s="613"/>
      <c r="CL46" s="613"/>
      <c r="CM46" s="613"/>
      <c r="CN46" s="613"/>
      <c r="CO46" s="613"/>
      <c r="CP46" s="613"/>
      <c r="CQ46" s="614"/>
      <c r="CR46" s="615">
        <v>1154261</v>
      </c>
      <c r="CS46" s="609"/>
      <c r="CT46" s="609"/>
      <c r="CU46" s="609"/>
      <c r="CV46" s="609"/>
      <c r="CW46" s="609"/>
      <c r="CX46" s="609"/>
      <c r="CY46" s="616"/>
      <c r="CZ46" s="617">
        <v>4.4000000000000004</v>
      </c>
      <c r="DA46" s="618"/>
      <c r="DB46" s="618"/>
      <c r="DC46" s="632"/>
      <c r="DD46" s="608">
        <v>653593</v>
      </c>
      <c r="DE46" s="609"/>
      <c r="DF46" s="609"/>
      <c r="DG46" s="609"/>
      <c r="DH46" s="609"/>
      <c r="DI46" s="609"/>
      <c r="DJ46" s="609"/>
      <c r="DK46" s="616"/>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25">
      <c r="B47" s="706" t="s">
        <v>356</v>
      </c>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06"/>
      <c r="BI47" s="706"/>
      <c r="BJ47" s="706"/>
      <c r="BK47" s="706"/>
      <c r="BL47" s="706"/>
      <c r="BM47" s="706"/>
      <c r="BN47" s="706"/>
      <c r="BO47" s="706"/>
      <c r="BP47" s="706"/>
      <c r="BQ47" s="706"/>
      <c r="BR47" s="706"/>
      <c r="BS47" s="706"/>
      <c r="BT47" s="706"/>
      <c r="BU47" s="706"/>
      <c r="BV47" s="706"/>
      <c r="BW47" s="706"/>
      <c r="BX47" s="706"/>
      <c r="BY47" s="706"/>
      <c r="BZ47" s="706"/>
      <c r="CA47" s="706"/>
      <c r="CB47" s="706"/>
      <c r="CD47" s="661"/>
      <c r="CE47" s="662"/>
      <c r="CF47" s="612" t="s">
        <v>357</v>
      </c>
      <c r="CG47" s="613"/>
      <c r="CH47" s="613"/>
      <c r="CI47" s="613"/>
      <c r="CJ47" s="613"/>
      <c r="CK47" s="613"/>
      <c r="CL47" s="613"/>
      <c r="CM47" s="613"/>
      <c r="CN47" s="613"/>
      <c r="CO47" s="613"/>
      <c r="CP47" s="613"/>
      <c r="CQ47" s="614"/>
      <c r="CR47" s="615" t="s">
        <v>127</v>
      </c>
      <c r="CS47" s="654"/>
      <c r="CT47" s="654"/>
      <c r="CU47" s="654"/>
      <c r="CV47" s="654"/>
      <c r="CW47" s="654"/>
      <c r="CX47" s="654"/>
      <c r="CY47" s="655"/>
      <c r="CZ47" s="617" t="s">
        <v>127</v>
      </c>
      <c r="DA47" s="650"/>
      <c r="DB47" s="650"/>
      <c r="DC47" s="653"/>
      <c r="DD47" s="608" t="s">
        <v>127</v>
      </c>
      <c r="DE47" s="654"/>
      <c r="DF47" s="654"/>
      <c r="DG47" s="654"/>
      <c r="DH47" s="654"/>
      <c r="DI47" s="654"/>
      <c r="DJ47" s="654"/>
      <c r="DK47" s="655"/>
      <c r="DL47" s="695"/>
      <c r="DM47" s="696"/>
      <c r="DN47" s="696"/>
      <c r="DO47" s="696"/>
      <c r="DP47" s="696"/>
      <c r="DQ47" s="696"/>
      <c r="DR47" s="696"/>
      <c r="DS47" s="696"/>
      <c r="DT47" s="696"/>
      <c r="DU47" s="696"/>
      <c r="DV47" s="697"/>
      <c r="DW47" s="689"/>
      <c r="DX47" s="690"/>
      <c r="DY47" s="690"/>
      <c r="DZ47" s="690"/>
      <c r="EA47" s="690"/>
      <c r="EB47" s="690"/>
      <c r="EC47" s="691"/>
    </row>
    <row r="48" spans="2:133" ht="10.5" x14ac:dyDescent="0.25">
      <c r="B48" s="706" t="s">
        <v>358</v>
      </c>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D48" s="663"/>
      <c r="CE48" s="664"/>
      <c r="CF48" s="612" t="s">
        <v>359</v>
      </c>
      <c r="CG48" s="613"/>
      <c r="CH48" s="613"/>
      <c r="CI48" s="613"/>
      <c r="CJ48" s="613"/>
      <c r="CK48" s="613"/>
      <c r="CL48" s="613"/>
      <c r="CM48" s="613"/>
      <c r="CN48" s="613"/>
      <c r="CO48" s="613"/>
      <c r="CP48" s="613"/>
      <c r="CQ48" s="614"/>
      <c r="CR48" s="615" t="s">
        <v>127</v>
      </c>
      <c r="CS48" s="609"/>
      <c r="CT48" s="609"/>
      <c r="CU48" s="609"/>
      <c r="CV48" s="609"/>
      <c r="CW48" s="609"/>
      <c r="CX48" s="609"/>
      <c r="CY48" s="616"/>
      <c r="CZ48" s="617" t="s">
        <v>127</v>
      </c>
      <c r="DA48" s="618"/>
      <c r="DB48" s="618"/>
      <c r="DC48" s="632"/>
      <c r="DD48" s="608" t="s">
        <v>127</v>
      </c>
      <c r="DE48" s="609"/>
      <c r="DF48" s="609"/>
      <c r="DG48" s="609"/>
      <c r="DH48" s="609"/>
      <c r="DI48" s="609"/>
      <c r="DJ48" s="609"/>
      <c r="DK48" s="616"/>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25">
      <c r="B49" s="358"/>
      <c r="CD49" s="644" t="s">
        <v>360</v>
      </c>
      <c r="CE49" s="645"/>
      <c r="CF49" s="645"/>
      <c r="CG49" s="645"/>
      <c r="CH49" s="645"/>
      <c r="CI49" s="645"/>
      <c r="CJ49" s="645"/>
      <c r="CK49" s="645"/>
      <c r="CL49" s="645"/>
      <c r="CM49" s="645"/>
      <c r="CN49" s="645"/>
      <c r="CO49" s="645"/>
      <c r="CP49" s="645"/>
      <c r="CQ49" s="646"/>
      <c r="CR49" s="698">
        <v>25965555</v>
      </c>
      <c r="CS49" s="679"/>
      <c r="CT49" s="679"/>
      <c r="CU49" s="679"/>
      <c r="CV49" s="679"/>
      <c r="CW49" s="679"/>
      <c r="CX49" s="679"/>
      <c r="CY49" s="707"/>
      <c r="CZ49" s="704">
        <v>100</v>
      </c>
      <c r="DA49" s="708"/>
      <c r="DB49" s="708"/>
      <c r="DC49" s="709"/>
      <c r="DD49" s="710">
        <v>17074703</v>
      </c>
      <c r="DE49" s="679"/>
      <c r="DF49" s="679"/>
      <c r="DG49" s="679"/>
      <c r="DH49" s="679"/>
      <c r="DI49" s="679"/>
      <c r="DJ49" s="679"/>
      <c r="DK49" s="707"/>
      <c r="DL49" s="711"/>
      <c r="DM49" s="712"/>
      <c r="DN49" s="712"/>
      <c r="DO49" s="712"/>
      <c r="DP49" s="712"/>
      <c r="DQ49" s="712"/>
      <c r="DR49" s="712"/>
      <c r="DS49" s="712"/>
      <c r="DT49" s="712"/>
      <c r="DU49" s="712"/>
      <c r="DV49" s="713"/>
      <c r="DW49" s="714"/>
      <c r="DX49" s="715"/>
      <c r="DY49" s="715"/>
      <c r="DZ49" s="715"/>
      <c r="EA49" s="715"/>
      <c r="EB49" s="715"/>
      <c r="EC49" s="716"/>
    </row>
    <row r="50" spans="2:133" ht="10.5" hidden="1" x14ac:dyDescent="0.25">
      <c r="B50" s="358"/>
    </row>
  </sheetData>
  <sheetProtection algorithmName="SHA-512" hashValue="OHccooqpGsHLqrUjLHhU7XGX5DbTZhWCj47oSbtr+TMb0xBSV/fb7CYsH1L/EjD7XuSeol+yIENO6QF7EKKZzA==" saltValue="gBD/HlqfYPHsBJ8KUc3c0g==" spinCount="100000" sheet="1" objects="1" scenarios="1"/>
  <mergeCells count="618">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DD44:DK44"/>
    <mergeCell ref="DL44:DV44"/>
    <mergeCell ref="DW44:EC44"/>
    <mergeCell ref="DW46:EC46"/>
    <mergeCell ref="CF45:CQ45"/>
    <mergeCell ref="CR45:CY45"/>
    <mergeCell ref="CZ45:DC45"/>
    <mergeCell ref="DD45:DK45"/>
    <mergeCell ref="DL45:DV45"/>
    <mergeCell ref="DW45:EC45"/>
    <mergeCell ref="B44:Q44"/>
    <mergeCell ref="R44:Y44"/>
    <mergeCell ref="Z44:AC44"/>
    <mergeCell ref="AD44:AK44"/>
    <mergeCell ref="AL44:AO44"/>
    <mergeCell ref="CD44:CE48"/>
    <mergeCell ref="CF44:CQ44"/>
    <mergeCell ref="CR44:CY44"/>
    <mergeCell ref="CZ44:DC44"/>
    <mergeCell ref="CR47:CY47"/>
    <mergeCell ref="CZ47:DC47"/>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Z42:AC42"/>
    <mergeCell ref="AD42:AK42"/>
    <mergeCell ref="AL42:AO42"/>
    <mergeCell ref="AQ42:AY42"/>
    <mergeCell ref="CD41:CQ41"/>
    <mergeCell ref="CR41:CY41"/>
    <mergeCell ref="CZ41:DC41"/>
    <mergeCell ref="DD41:DK41"/>
    <mergeCell ref="DL41:DV41"/>
    <mergeCell ref="DL42:DV42"/>
    <mergeCell ref="BM41:BU41"/>
    <mergeCell ref="BV41:CB41"/>
    <mergeCell ref="BV40:CB40"/>
    <mergeCell ref="BV38:CB38"/>
    <mergeCell ref="AQ40:AY40"/>
    <mergeCell ref="AZ40:BF40"/>
    <mergeCell ref="BG40:BK42"/>
    <mergeCell ref="BM40:BU40"/>
    <mergeCell ref="DL40:DV40"/>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8:BF38"/>
    <mergeCell ref="AZ37:BF37"/>
    <mergeCell ref="DL38:DV38"/>
    <mergeCell ref="DW38:EC38"/>
    <mergeCell ref="CD36:CQ36"/>
    <mergeCell ref="CR36:CY36"/>
    <mergeCell ref="CZ36:DC36"/>
    <mergeCell ref="DD36:DK36"/>
    <mergeCell ref="DL36:DV36"/>
    <mergeCell ref="DW36:EC36"/>
    <mergeCell ref="CR37:CY37"/>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B26:Q26"/>
    <mergeCell ref="R26:Y26"/>
    <mergeCell ref="Z26:AC26"/>
    <mergeCell ref="AD26:AK26"/>
    <mergeCell ref="AL26:AO26"/>
    <mergeCell ref="AP26:BF26"/>
    <mergeCell ref="BG26:BN26"/>
    <mergeCell ref="BO26:BR26"/>
    <mergeCell ref="CZ26:DC26"/>
    <mergeCell ref="DD26:DK26"/>
    <mergeCell ref="DD24:DK24"/>
    <mergeCell ref="DL24:DV24"/>
    <mergeCell ref="DW24:EC24"/>
    <mergeCell ref="B25:Q25"/>
    <mergeCell ref="R25:Y25"/>
    <mergeCell ref="Z25:AC25"/>
    <mergeCell ref="AD25:AK25"/>
    <mergeCell ref="AL25:AO25"/>
    <mergeCell ref="AP25:BF25"/>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6" zoomScale="70" zoomScaleNormal="25" zoomScaleSheetLayoutView="70" workbookViewId="0">
      <selection activeCell="AF95" sqref="AF95"/>
    </sheetView>
  </sheetViews>
  <sheetFormatPr defaultColWidth="0" defaultRowHeight="12.75" zeroHeight="1" x14ac:dyDescent="0.25"/>
  <cols>
    <col min="1" max="130" width="2.73046875" style="222" customWidth="1"/>
    <col min="131" max="131" width="1.59765625" style="222" customWidth="1"/>
    <col min="132" max="16384" width="9" style="222" hidden="1"/>
  </cols>
  <sheetData>
    <row r="1" spans="1:131" ht="11.25" customHeight="1" thickBot="1" x14ac:dyDescent="0.3">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3">
      <c r="A2" s="717" t="s">
        <v>361</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362</v>
      </c>
      <c r="DK2" s="719"/>
      <c r="DL2" s="719"/>
      <c r="DM2" s="719"/>
      <c r="DN2" s="719"/>
      <c r="DO2" s="720"/>
      <c r="DP2" s="219"/>
      <c r="DQ2" s="718" t="s">
        <v>363</v>
      </c>
      <c r="DR2" s="719"/>
      <c r="DS2" s="719"/>
      <c r="DT2" s="719"/>
      <c r="DU2" s="719"/>
      <c r="DV2" s="719"/>
      <c r="DW2" s="719"/>
      <c r="DX2" s="719"/>
      <c r="DY2" s="719"/>
      <c r="DZ2" s="720"/>
      <c r="EA2" s="221"/>
    </row>
    <row r="3" spans="1:131" ht="11.25"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3">
      <c r="A4" s="721" t="s">
        <v>364</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365</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25">
      <c r="A5" s="723" t="s">
        <v>366</v>
      </c>
      <c r="B5" s="724"/>
      <c r="C5" s="724"/>
      <c r="D5" s="724"/>
      <c r="E5" s="724"/>
      <c r="F5" s="724"/>
      <c r="G5" s="724"/>
      <c r="H5" s="724"/>
      <c r="I5" s="724"/>
      <c r="J5" s="724"/>
      <c r="K5" s="724"/>
      <c r="L5" s="724"/>
      <c r="M5" s="724"/>
      <c r="N5" s="724"/>
      <c r="O5" s="724"/>
      <c r="P5" s="725"/>
      <c r="Q5" s="729" t="s">
        <v>367</v>
      </c>
      <c r="R5" s="730"/>
      <c r="S5" s="730"/>
      <c r="T5" s="730"/>
      <c r="U5" s="731"/>
      <c r="V5" s="729" t="s">
        <v>368</v>
      </c>
      <c r="W5" s="730"/>
      <c r="X5" s="730"/>
      <c r="Y5" s="730"/>
      <c r="Z5" s="731"/>
      <c r="AA5" s="729" t="s">
        <v>369</v>
      </c>
      <c r="AB5" s="730"/>
      <c r="AC5" s="730"/>
      <c r="AD5" s="730"/>
      <c r="AE5" s="730"/>
      <c r="AF5" s="735" t="s">
        <v>370</v>
      </c>
      <c r="AG5" s="730"/>
      <c r="AH5" s="730"/>
      <c r="AI5" s="730"/>
      <c r="AJ5" s="736"/>
      <c r="AK5" s="730" t="s">
        <v>371</v>
      </c>
      <c r="AL5" s="730"/>
      <c r="AM5" s="730"/>
      <c r="AN5" s="730"/>
      <c r="AO5" s="731"/>
      <c r="AP5" s="729" t="s">
        <v>372</v>
      </c>
      <c r="AQ5" s="730"/>
      <c r="AR5" s="730"/>
      <c r="AS5" s="730"/>
      <c r="AT5" s="731"/>
      <c r="AU5" s="729" t="s">
        <v>373</v>
      </c>
      <c r="AV5" s="730"/>
      <c r="AW5" s="730"/>
      <c r="AX5" s="730"/>
      <c r="AY5" s="736"/>
      <c r="AZ5" s="223"/>
      <c r="BA5" s="223"/>
      <c r="BB5" s="223"/>
      <c r="BC5" s="223"/>
      <c r="BD5" s="223"/>
      <c r="BE5" s="224"/>
      <c r="BF5" s="224"/>
      <c r="BG5" s="224"/>
      <c r="BH5" s="224"/>
      <c r="BI5" s="224"/>
      <c r="BJ5" s="224"/>
      <c r="BK5" s="224"/>
      <c r="BL5" s="224"/>
      <c r="BM5" s="224"/>
      <c r="BN5" s="224"/>
      <c r="BO5" s="224"/>
      <c r="BP5" s="224"/>
      <c r="BQ5" s="723" t="s">
        <v>374</v>
      </c>
      <c r="BR5" s="724"/>
      <c r="BS5" s="724"/>
      <c r="BT5" s="724"/>
      <c r="BU5" s="724"/>
      <c r="BV5" s="724"/>
      <c r="BW5" s="724"/>
      <c r="BX5" s="724"/>
      <c r="BY5" s="724"/>
      <c r="BZ5" s="724"/>
      <c r="CA5" s="724"/>
      <c r="CB5" s="724"/>
      <c r="CC5" s="724"/>
      <c r="CD5" s="724"/>
      <c r="CE5" s="724"/>
      <c r="CF5" s="724"/>
      <c r="CG5" s="725"/>
      <c r="CH5" s="729" t="s">
        <v>375</v>
      </c>
      <c r="CI5" s="730"/>
      <c r="CJ5" s="730"/>
      <c r="CK5" s="730"/>
      <c r="CL5" s="731"/>
      <c r="CM5" s="729" t="s">
        <v>376</v>
      </c>
      <c r="CN5" s="730"/>
      <c r="CO5" s="730"/>
      <c r="CP5" s="730"/>
      <c r="CQ5" s="731"/>
      <c r="CR5" s="729" t="s">
        <v>377</v>
      </c>
      <c r="CS5" s="730"/>
      <c r="CT5" s="730"/>
      <c r="CU5" s="730"/>
      <c r="CV5" s="731"/>
      <c r="CW5" s="729" t="s">
        <v>378</v>
      </c>
      <c r="CX5" s="730"/>
      <c r="CY5" s="730"/>
      <c r="CZ5" s="730"/>
      <c r="DA5" s="731"/>
      <c r="DB5" s="729" t="s">
        <v>379</v>
      </c>
      <c r="DC5" s="730"/>
      <c r="DD5" s="730"/>
      <c r="DE5" s="730"/>
      <c r="DF5" s="731"/>
      <c r="DG5" s="759" t="s">
        <v>380</v>
      </c>
      <c r="DH5" s="760"/>
      <c r="DI5" s="760"/>
      <c r="DJ5" s="760"/>
      <c r="DK5" s="761"/>
      <c r="DL5" s="759" t="s">
        <v>381</v>
      </c>
      <c r="DM5" s="760"/>
      <c r="DN5" s="760"/>
      <c r="DO5" s="760"/>
      <c r="DP5" s="761"/>
      <c r="DQ5" s="729" t="s">
        <v>382</v>
      </c>
      <c r="DR5" s="730"/>
      <c r="DS5" s="730"/>
      <c r="DT5" s="730"/>
      <c r="DU5" s="731"/>
      <c r="DV5" s="729" t="s">
        <v>373</v>
      </c>
      <c r="DW5" s="730"/>
      <c r="DX5" s="730"/>
      <c r="DY5" s="730"/>
      <c r="DZ5" s="736"/>
      <c r="EA5" s="225"/>
    </row>
    <row r="6" spans="1:131" s="226" customFormat="1" ht="26.25" customHeight="1" thickBot="1" x14ac:dyDescent="0.3">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25">
      <c r="A7" s="227">
        <v>1</v>
      </c>
      <c r="B7" s="745" t="s">
        <v>383</v>
      </c>
      <c r="C7" s="746"/>
      <c r="D7" s="746"/>
      <c r="E7" s="746"/>
      <c r="F7" s="746"/>
      <c r="G7" s="746"/>
      <c r="H7" s="746"/>
      <c r="I7" s="746"/>
      <c r="J7" s="746"/>
      <c r="K7" s="746"/>
      <c r="L7" s="746"/>
      <c r="M7" s="746"/>
      <c r="N7" s="746"/>
      <c r="O7" s="746"/>
      <c r="P7" s="747"/>
      <c r="Q7" s="748">
        <v>27079</v>
      </c>
      <c r="R7" s="749"/>
      <c r="S7" s="749"/>
      <c r="T7" s="749"/>
      <c r="U7" s="749"/>
      <c r="V7" s="749">
        <v>25789</v>
      </c>
      <c r="W7" s="749"/>
      <c r="X7" s="749"/>
      <c r="Y7" s="749"/>
      <c r="Z7" s="749"/>
      <c r="AA7" s="749">
        <v>1289</v>
      </c>
      <c r="AB7" s="749"/>
      <c r="AC7" s="749"/>
      <c r="AD7" s="749"/>
      <c r="AE7" s="750"/>
      <c r="AF7" s="751">
        <v>1196</v>
      </c>
      <c r="AG7" s="752"/>
      <c r="AH7" s="752"/>
      <c r="AI7" s="752"/>
      <c r="AJ7" s="753"/>
      <c r="AK7" s="754">
        <v>1048</v>
      </c>
      <c r="AL7" s="755"/>
      <c r="AM7" s="755"/>
      <c r="AN7" s="755"/>
      <c r="AO7" s="755"/>
      <c r="AP7" s="755">
        <v>16668</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c r="BT7" s="743"/>
      <c r="BU7" s="743"/>
      <c r="BV7" s="743"/>
      <c r="BW7" s="743"/>
      <c r="BX7" s="743"/>
      <c r="BY7" s="743"/>
      <c r="BZ7" s="743"/>
      <c r="CA7" s="743"/>
      <c r="CB7" s="743"/>
      <c r="CC7" s="743"/>
      <c r="CD7" s="743"/>
      <c r="CE7" s="743"/>
      <c r="CF7" s="743"/>
      <c r="CG7" s="758"/>
      <c r="CH7" s="739"/>
      <c r="CI7" s="740"/>
      <c r="CJ7" s="740"/>
      <c r="CK7" s="740"/>
      <c r="CL7" s="741"/>
      <c r="CM7" s="739"/>
      <c r="CN7" s="740"/>
      <c r="CO7" s="740"/>
      <c r="CP7" s="740"/>
      <c r="CQ7" s="741"/>
      <c r="CR7" s="739"/>
      <c r="CS7" s="740"/>
      <c r="CT7" s="740"/>
      <c r="CU7" s="740"/>
      <c r="CV7" s="741"/>
      <c r="CW7" s="739"/>
      <c r="CX7" s="740"/>
      <c r="CY7" s="740"/>
      <c r="CZ7" s="740"/>
      <c r="DA7" s="741"/>
      <c r="DB7" s="739"/>
      <c r="DC7" s="740"/>
      <c r="DD7" s="740"/>
      <c r="DE7" s="740"/>
      <c r="DF7" s="741"/>
      <c r="DG7" s="739"/>
      <c r="DH7" s="740"/>
      <c r="DI7" s="740"/>
      <c r="DJ7" s="740"/>
      <c r="DK7" s="741"/>
      <c r="DL7" s="739"/>
      <c r="DM7" s="740"/>
      <c r="DN7" s="740"/>
      <c r="DO7" s="740"/>
      <c r="DP7" s="741"/>
      <c r="DQ7" s="739"/>
      <c r="DR7" s="740"/>
      <c r="DS7" s="740"/>
      <c r="DT7" s="740"/>
      <c r="DU7" s="741"/>
      <c r="DV7" s="742"/>
      <c r="DW7" s="743"/>
      <c r="DX7" s="743"/>
      <c r="DY7" s="743"/>
      <c r="DZ7" s="744"/>
      <c r="EA7" s="225"/>
    </row>
    <row r="8" spans="1:131" s="226" customFormat="1" ht="26.25" customHeight="1" x14ac:dyDescent="0.25">
      <c r="A8" s="229">
        <v>2</v>
      </c>
      <c r="B8" s="776" t="s">
        <v>384</v>
      </c>
      <c r="C8" s="777"/>
      <c r="D8" s="777"/>
      <c r="E8" s="777"/>
      <c r="F8" s="777"/>
      <c r="G8" s="777"/>
      <c r="H8" s="777"/>
      <c r="I8" s="777"/>
      <c r="J8" s="777"/>
      <c r="K8" s="777"/>
      <c r="L8" s="777"/>
      <c r="M8" s="777"/>
      <c r="N8" s="777"/>
      <c r="O8" s="777"/>
      <c r="P8" s="778"/>
      <c r="Q8" s="779">
        <v>154</v>
      </c>
      <c r="R8" s="780"/>
      <c r="S8" s="780"/>
      <c r="T8" s="780"/>
      <c r="U8" s="780"/>
      <c r="V8" s="780">
        <v>137</v>
      </c>
      <c r="W8" s="780"/>
      <c r="X8" s="780"/>
      <c r="Y8" s="780"/>
      <c r="Z8" s="780"/>
      <c r="AA8" s="780">
        <v>17</v>
      </c>
      <c r="AB8" s="780"/>
      <c r="AC8" s="780"/>
      <c r="AD8" s="780"/>
      <c r="AE8" s="781"/>
      <c r="AF8" s="782">
        <v>17</v>
      </c>
      <c r="AG8" s="783"/>
      <c r="AH8" s="783"/>
      <c r="AI8" s="783"/>
      <c r="AJ8" s="784"/>
      <c r="AK8" s="765">
        <v>99</v>
      </c>
      <c r="AL8" s="766"/>
      <c r="AM8" s="766"/>
      <c r="AN8" s="766"/>
      <c r="AO8" s="766"/>
      <c r="AP8" s="766">
        <v>64</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25">
      <c r="A9" s="229">
        <v>3</v>
      </c>
      <c r="B9" s="776" t="s">
        <v>385</v>
      </c>
      <c r="C9" s="777"/>
      <c r="D9" s="777"/>
      <c r="E9" s="777"/>
      <c r="F9" s="777"/>
      <c r="G9" s="777"/>
      <c r="H9" s="777"/>
      <c r="I9" s="777"/>
      <c r="J9" s="777"/>
      <c r="K9" s="777"/>
      <c r="L9" s="777"/>
      <c r="M9" s="777"/>
      <c r="N9" s="777"/>
      <c r="O9" s="777"/>
      <c r="P9" s="778"/>
      <c r="Q9" s="779">
        <v>372</v>
      </c>
      <c r="R9" s="780"/>
      <c r="S9" s="780"/>
      <c r="T9" s="780"/>
      <c r="U9" s="780"/>
      <c r="V9" s="780">
        <v>355</v>
      </c>
      <c r="W9" s="780"/>
      <c r="X9" s="780"/>
      <c r="Y9" s="780"/>
      <c r="Z9" s="780"/>
      <c r="AA9" s="780">
        <v>17</v>
      </c>
      <c r="AB9" s="780"/>
      <c r="AC9" s="780"/>
      <c r="AD9" s="780"/>
      <c r="AE9" s="781"/>
      <c r="AF9" s="782">
        <v>17</v>
      </c>
      <c r="AG9" s="783"/>
      <c r="AH9" s="783"/>
      <c r="AI9" s="783"/>
      <c r="AJ9" s="784"/>
      <c r="AK9" s="765">
        <v>115</v>
      </c>
      <c r="AL9" s="766"/>
      <c r="AM9" s="766"/>
      <c r="AN9" s="766"/>
      <c r="AO9" s="766"/>
      <c r="AP9" s="766">
        <v>697</v>
      </c>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2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2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2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2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2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2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2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2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2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2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2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3">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2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386</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3">
      <c r="A23" s="231" t="s">
        <v>387</v>
      </c>
      <c r="B23" s="785" t="s">
        <v>388</v>
      </c>
      <c r="C23" s="786"/>
      <c r="D23" s="786"/>
      <c r="E23" s="786"/>
      <c r="F23" s="786"/>
      <c r="G23" s="786"/>
      <c r="H23" s="786"/>
      <c r="I23" s="786"/>
      <c r="J23" s="786"/>
      <c r="K23" s="786"/>
      <c r="L23" s="786"/>
      <c r="M23" s="786"/>
      <c r="N23" s="786"/>
      <c r="O23" s="786"/>
      <c r="P23" s="787"/>
      <c r="Q23" s="788">
        <v>27391</v>
      </c>
      <c r="R23" s="789"/>
      <c r="S23" s="789"/>
      <c r="T23" s="789"/>
      <c r="U23" s="789"/>
      <c r="V23" s="789">
        <v>26067</v>
      </c>
      <c r="W23" s="789"/>
      <c r="X23" s="789"/>
      <c r="Y23" s="789"/>
      <c r="Z23" s="789"/>
      <c r="AA23" s="789">
        <v>1324</v>
      </c>
      <c r="AB23" s="789"/>
      <c r="AC23" s="789"/>
      <c r="AD23" s="789"/>
      <c r="AE23" s="790"/>
      <c r="AF23" s="791">
        <v>1230</v>
      </c>
      <c r="AG23" s="789"/>
      <c r="AH23" s="789"/>
      <c r="AI23" s="789"/>
      <c r="AJ23" s="792"/>
      <c r="AK23" s="793"/>
      <c r="AL23" s="794"/>
      <c r="AM23" s="794"/>
      <c r="AN23" s="794"/>
      <c r="AO23" s="794"/>
      <c r="AP23" s="789">
        <v>17429</v>
      </c>
      <c r="AQ23" s="789"/>
      <c r="AR23" s="789"/>
      <c r="AS23" s="789"/>
      <c r="AT23" s="789"/>
      <c r="AU23" s="805"/>
      <c r="AV23" s="805"/>
      <c r="AW23" s="805"/>
      <c r="AX23" s="805"/>
      <c r="AY23" s="806"/>
      <c r="AZ23" s="807" t="s">
        <v>389</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25">
      <c r="A24" s="804" t="s">
        <v>390</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3">
      <c r="A25" s="721" t="s">
        <v>391</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25">
      <c r="A26" s="723" t="s">
        <v>366</v>
      </c>
      <c r="B26" s="724"/>
      <c r="C26" s="724"/>
      <c r="D26" s="724"/>
      <c r="E26" s="724"/>
      <c r="F26" s="724"/>
      <c r="G26" s="724"/>
      <c r="H26" s="724"/>
      <c r="I26" s="724"/>
      <c r="J26" s="724"/>
      <c r="K26" s="724"/>
      <c r="L26" s="724"/>
      <c r="M26" s="724"/>
      <c r="N26" s="724"/>
      <c r="O26" s="724"/>
      <c r="P26" s="725"/>
      <c r="Q26" s="729" t="s">
        <v>392</v>
      </c>
      <c r="R26" s="730"/>
      <c r="S26" s="730"/>
      <c r="T26" s="730"/>
      <c r="U26" s="731"/>
      <c r="V26" s="729" t="s">
        <v>393</v>
      </c>
      <c r="W26" s="730"/>
      <c r="X26" s="730"/>
      <c r="Y26" s="730"/>
      <c r="Z26" s="731"/>
      <c r="AA26" s="729" t="s">
        <v>394</v>
      </c>
      <c r="AB26" s="730"/>
      <c r="AC26" s="730"/>
      <c r="AD26" s="730"/>
      <c r="AE26" s="730"/>
      <c r="AF26" s="810" t="s">
        <v>395</v>
      </c>
      <c r="AG26" s="811"/>
      <c r="AH26" s="811"/>
      <c r="AI26" s="811"/>
      <c r="AJ26" s="812"/>
      <c r="AK26" s="730" t="s">
        <v>396</v>
      </c>
      <c r="AL26" s="730"/>
      <c r="AM26" s="730"/>
      <c r="AN26" s="730"/>
      <c r="AO26" s="731"/>
      <c r="AP26" s="729" t="s">
        <v>397</v>
      </c>
      <c r="AQ26" s="730"/>
      <c r="AR26" s="730"/>
      <c r="AS26" s="730"/>
      <c r="AT26" s="731"/>
      <c r="AU26" s="729" t="s">
        <v>398</v>
      </c>
      <c r="AV26" s="730"/>
      <c r="AW26" s="730"/>
      <c r="AX26" s="730"/>
      <c r="AY26" s="731"/>
      <c r="AZ26" s="729" t="s">
        <v>399</v>
      </c>
      <c r="BA26" s="730"/>
      <c r="BB26" s="730"/>
      <c r="BC26" s="730"/>
      <c r="BD26" s="731"/>
      <c r="BE26" s="729" t="s">
        <v>373</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3">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25">
      <c r="A28" s="233">
        <v>1</v>
      </c>
      <c r="B28" s="745" t="s">
        <v>400</v>
      </c>
      <c r="C28" s="746"/>
      <c r="D28" s="746"/>
      <c r="E28" s="746"/>
      <c r="F28" s="746"/>
      <c r="G28" s="746"/>
      <c r="H28" s="746"/>
      <c r="I28" s="746"/>
      <c r="J28" s="746"/>
      <c r="K28" s="746"/>
      <c r="L28" s="746"/>
      <c r="M28" s="746"/>
      <c r="N28" s="746"/>
      <c r="O28" s="746"/>
      <c r="P28" s="747"/>
      <c r="Q28" s="818">
        <v>7065</v>
      </c>
      <c r="R28" s="819"/>
      <c r="S28" s="819"/>
      <c r="T28" s="819"/>
      <c r="U28" s="819"/>
      <c r="V28" s="819">
        <v>6868</v>
      </c>
      <c r="W28" s="819"/>
      <c r="X28" s="819"/>
      <c r="Y28" s="819"/>
      <c r="Z28" s="819"/>
      <c r="AA28" s="819">
        <v>197</v>
      </c>
      <c r="AB28" s="819"/>
      <c r="AC28" s="819"/>
      <c r="AD28" s="819"/>
      <c r="AE28" s="820"/>
      <c r="AF28" s="821">
        <v>197</v>
      </c>
      <c r="AG28" s="819"/>
      <c r="AH28" s="819"/>
      <c r="AI28" s="819"/>
      <c r="AJ28" s="822"/>
      <c r="AK28" s="823">
        <v>664</v>
      </c>
      <c r="AL28" s="824"/>
      <c r="AM28" s="824"/>
      <c r="AN28" s="824"/>
      <c r="AO28" s="824"/>
      <c r="AP28" s="824" t="s">
        <v>572</v>
      </c>
      <c r="AQ28" s="824"/>
      <c r="AR28" s="824"/>
      <c r="AS28" s="824"/>
      <c r="AT28" s="824"/>
      <c r="AU28" s="824" t="s">
        <v>572</v>
      </c>
      <c r="AV28" s="824"/>
      <c r="AW28" s="824"/>
      <c r="AX28" s="824"/>
      <c r="AY28" s="824"/>
      <c r="AZ28" s="824" t="s">
        <v>572</v>
      </c>
      <c r="BA28" s="824"/>
      <c r="BB28" s="824"/>
      <c r="BC28" s="824"/>
      <c r="BD28" s="824"/>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25">
      <c r="A29" s="233">
        <v>2</v>
      </c>
      <c r="B29" s="776" t="s">
        <v>401</v>
      </c>
      <c r="C29" s="777"/>
      <c r="D29" s="777"/>
      <c r="E29" s="777"/>
      <c r="F29" s="777"/>
      <c r="G29" s="777"/>
      <c r="H29" s="777"/>
      <c r="I29" s="777"/>
      <c r="J29" s="777"/>
      <c r="K29" s="777"/>
      <c r="L29" s="777"/>
      <c r="M29" s="777"/>
      <c r="N29" s="777"/>
      <c r="O29" s="777"/>
      <c r="P29" s="778"/>
      <c r="Q29" s="779">
        <v>856</v>
      </c>
      <c r="R29" s="780"/>
      <c r="S29" s="780"/>
      <c r="T29" s="780"/>
      <c r="U29" s="780"/>
      <c r="V29" s="780">
        <v>853</v>
      </c>
      <c r="W29" s="780"/>
      <c r="X29" s="780"/>
      <c r="Y29" s="780"/>
      <c r="Z29" s="780"/>
      <c r="AA29" s="780">
        <v>3</v>
      </c>
      <c r="AB29" s="780"/>
      <c r="AC29" s="780"/>
      <c r="AD29" s="780"/>
      <c r="AE29" s="781"/>
      <c r="AF29" s="782">
        <v>3</v>
      </c>
      <c r="AG29" s="783"/>
      <c r="AH29" s="783"/>
      <c r="AI29" s="783"/>
      <c r="AJ29" s="784"/>
      <c r="AK29" s="827">
        <v>121</v>
      </c>
      <c r="AL29" s="830"/>
      <c r="AM29" s="830"/>
      <c r="AN29" s="830"/>
      <c r="AO29" s="830"/>
      <c r="AP29" s="825" t="s">
        <v>572</v>
      </c>
      <c r="AQ29" s="826"/>
      <c r="AR29" s="826"/>
      <c r="AS29" s="826"/>
      <c r="AT29" s="827"/>
      <c r="AU29" s="825" t="s">
        <v>572</v>
      </c>
      <c r="AV29" s="826"/>
      <c r="AW29" s="826"/>
      <c r="AX29" s="826"/>
      <c r="AY29" s="827"/>
      <c r="AZ29" s="825" t="s">
        <v>572</v>
      </c>
      <c r="BA29" s="826"/>
      <c r="BB29" s="826"/>
      <c r="BC29" s="826"/>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25">
      <c r="A30" s="233">
        <v>3</v>
      </c>
      <c r="B30" s="776" t="s">
        <v>402</v>
      </c>
      <c r="C30" s="777"/>
      <c r="D30" s="777"/>
      <c r="E30" s="777"/>
      <c r="F30" s="777"/>
      <c r="G30" s="777"/>
      <c r="H30" s="777"/>
      <c r="I30" s="777"/>
      <c r="J30" s="777"/>
      <c r="K30" s="777"/>
      <c r="L30" s="777"/>
      <c r="M30" s="777"/>
      <c r="N30" s="777"/>
      <c r="O30" s="777"/>
      <c r="P30" s="778"/>
      <c r="Q30" s="779">
        <v>4782</v>
      </c>
      <c r="R30" s="780"/>
      <c r="S30" s="780"/>
      <c r="T30" s="780"/>
      <c r="U30" s="780"/>
      <c r="V30" s="780">
        <v>4619</v>
      </c>
      <c r="W30" s="780"/>
      <c r="X30" s="780"/>
      <c r="Y30" s="780"/>
      <c r="Z30" s="780"/>
      <c r="AA30" s="780">
        <v>163</v>
      </c>
      <c r="AB30" s="780"/>
      <c r="AC30" s="780"/>
      <c r="AD30" s="780"/>
      <c r="AE30" s="781"/>
      <c r="AF30" s="782">
        <v>163</v>
      </c>
      <c r="AG30" s="783"/>
      <c r="AH30" s="783"/>
      <c r="AI30" s="783"/>
      <c r="AJ30" s="784"/>
      <c r="AK30" s="827">
        <v>755</v>
      </c>
      <c r="AL30" s="830"/>
      <c r="AM30" s="830"/>
      <c r="AN30" s="830"/>
      <c r="AO30" s="830"/>
      <c r="AP30" s="825" t="s">
        <v>572</v>
      </c>
      <c r="AQ30" s="826"/>
      <c r="AR30" s="826"/>
      <c r="AS30" s="826"/>
      <c r="AT30" s="827"/>
      <c r="AU30" s="825" t="s">
        <v>572</v>
      </c>
      <c r="AV30" s="826"/>
      <c r="AW30" s="826"/>
      <c r="AX30" s="826"/>
      <c r="AY30" s="827"/>
      <c r="AZ30" s="825" t="s">
        <v>572</v>
      </c>
      <c r="BA30" s="826"/>
      <c r="BB30" s="826"/>
      <c r="BC30" s="826"/>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25">
      <c r="A31" s="233">
        <v>4</v>
      </c>
      <c r="B31" s="776"/>
      <c r="C31" s="777"/>
      <c r="D31" s="777"/>
      <c r="E31" s="777"/>
      <c r="F31" s="777"/>
      <c r="G31" s="777"/>
      <c r="H31" s="777"/>
      <c r="I31" s="777"/>
      <c r="J31" s="777"/>
      <c r="K31" s="777"/>
      <c r="L31" s="777"/>
      <c r="M31" s="777"/>
      <c r="N31" s="777"/>
      <c r="O31" s="777"/>
      <c r="P31" s="778"/>
      <c r="Q31" s="779"/>
      <c r="R31" s="780"/>
      <c r="S31" s="780"/>
      <c r="T31" s="780"/>
      <c r="U31" s="780"/>
      <c r="V31" s="780"/>
      <c r="W31" s="780"/>
      <c r="X31" s="780"/>
      <c r="Y31" s="780"/>
      <c r="Z31" s="780"/>
      <c r="AA31" s="780"/>
      <c r="AB31" s="780"/>
      <c r="AC31" s="780"/>
      <c r="AD31" s="780"/>
      <c r="AE31" s="781"/>
      <c r="AF31" s="782"/>
      <c r="AG31" s="783"/>
      <c r="AH31" s="783"/>
      <c r="AI31" s="783"/>
      <c r="AJ31" s="784"/>
      <c r="AK31" s="827"/>
      <c r="AL31" s="830"/>
      <c r="AM31" s="830"/>
      <c r="AN31" s="830"/>
      <c r="AO31" s="830"/>
      <c r="AP31" s="830"/>
      <c r="AQ31" s="830"/>
      <c r="AR31" s="830"/>
      <c r="AS31" s="830"/>
      <c r="AT31" s="830"/>
      <c r="AU31" s="830"/>
      <c r="AV31" s="830"/>
      <c r="AW31" s="830"/>
      <c r="AX31" s="830"/>
      <c r="AY31" s="830"/>
      <c r="AZ31" s="831"/>
      <c r="BA31" s="831"/>
      <c r="BB31" s="831"/>
      <c r="BC31" s="831"/>
      <c r="BD31" s="831"/>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25">
      <c r="A32" s="233">
        <v>5</v>
      </c>
      <c r="B32" s="776"/>
      <c r="C32" s="777"/>
      <c r="D32" s="777"/>
      <c r="E32" s="777"/>
      <c r="F32" s="777"/>
      <c r="G32" s="777"/>
      <c r="H32" s="777"/>
      <c r="I32" s="777"/>
      <c r="J32" s="777"/>
      <c r="K32" s="777"/>
      <c r="L32" s="777"/>
      <c r="M32" s="777"/>
      <c r="N32" s="777"/>
      <c r="O32" s="777"/>
      <c r="P32" s="778"/>
      <c r="Q32" s="779"/>
      <c r="R32" s="780"/>
      <c r="S32" s="780"/>
      <c r="T32" s="780"/>
      <c r="U32" s="780"/>
      <c r="V32" s="780"/>
      <c r="W32" s="780"/>
      <c r="X32" s="780"/>
      <c r="Y32" s="780"/>
      <c r="Z32" s="780"/>
      <c r="AA32" s="780"/>
      <c r="AB32" s="780"/>
      <c r="AC32" s="780"/>
      <c r="AD32" s="780"/>
      <c r="AE32" s="781"/>
      <c r="AF32" s="782"/>
      <c r="AG32" s="783"/>
      <c r="AH32" s="783"/>
      <c r="AI32" s="783"/>
      <c r="AJ32" s="784"/>
      <c r="AK32" s="827"/>
      <c r="AL32" s="830"/>
      <c r="AM32" s="830"/>
      <c r="AN32" s="830"/>
      <c r="AO32" s="830"/>
      <c r="AP32" s="830"/>
      <c r="AQ32" s="830"/>
      <c r="AR32" s="830"/>
      <c r="AS32" s="830"/>
      <c r="AT32" s="830"/>
      <c r="AU32" s="830"/>
      <c r="AV32" s="830"/>
      <c r="AW32" s="830"/>
      <c r="AX32" s="830"/>
      <c r="AY32" s="830"/>
      <c r="AZ32" s="831"/>
      <c r="BA32" s="831"/>
      <c r="BB32" s="831"/>
      <c r="BC32" s="831"/>
      <c r="BD32" s="831"/>
      <c r="BE32" s="828"/>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2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27"/>
      <c r="AL33" s="830"/>
      <c r="AM33" s="830"/>
      <c r="AN33" s="830"/>
      <c r="AO33" s="830"/>
      <c r="AP33" s="830"/>
      <c r="AQ33" s="830"/>
      <c r="AR33" s="830"/>
      <c r="AS33" s="830"/>
      <c r="AT33" s="830"/>
      <c r="AU33" s="830"/>
      <c r="AV33" s="830"/>
      <c r="AW33" s="830"/>
      <c r="AX33" s="830"/>
      <c r="AY33" s="830"/>
      <c r="AZ33" s="831"/>
      <c r="BA33" s="831"/>
      <c r="BB33" s="831"/>
      <c r="BC33" s="831"/>
      <c r="BD33" s="831"/>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2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27"/>
      <c r="AL34" s="830"/>
      <c r="AM34" s="830"/>
      <c r="AN34" s="830"/>
      <c r="AO34" s="830"/>
      <c r="AP34" s="830"/>
      <c r="AQ34" s="830"/>
      <c r="AR34" s="830"/>
      <c r="AS34" s="830"/>
      <c r="AT34" s="830"/>
      <c r="AU34" s="830"/>
      <c r="AV34" s="830"/>
      <c r="AW34" s="830"/>
      <c r="AX34" s="830"/>
      <c r="AY34" s="830"/>
      <c r="AZ34" s="831"/>
      <c r="BA34" s="831"/>
      <c r="BB34" s="831"/>
      <c r="BC34" s="831"/>
      <c r="BD34" s="831"/>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2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27"/>
      <c r="AL35" s="830"/>
      <c r="AM35" s="830"/>
      <c r="AN35" s="830"/>
      <c r="AO35" s="830"/>
      <c r="AP35" s="830"/>
      <c r="AQ35" s="830"/>
      <c r="AR35" s="830"/>
      <c r="AS35" s="830"/>
      <c r="AT35" s="830"/>
      <c r="AU35" s="830"/>
      <c r="AV35" s="830"/>
      <c r="AW35" s="830"/>
      <c r="AX35" s="830"/>
      <c r="AY35" s="830"/>
      <c r="AZ35" s="831"/>
      <c r="BA35" s="831"/>
      <c r="BB35" s="831"/>
      <c r="BC35" s="831"/>
      <c r="BD35" s="831"/>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2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27"/>
      <c r="AL36" s="830"/>
      <c r="AM36" s="830"/>
      <c r="AN36" s="830"/>
      <c r="AO36" s="830"/>
      <c r="AP36" s="830"/>
      <c r="AQ36" s="830"/>
      <c r="AR36" s="830"/>
      <c r="AS36" s="830"/>
      <c r="AT36" s="830"/>
      <c r="AU36" s="830"/>
      <c r="AV36" s="830"/>
      <c r="AW36" s="830"/>
      <c r="AX36" s="830"/>
      <c r="AY36" s="830"/>
      <c r="AZ36" s="831"/>
      <c r="BA36" s="831"/>
      <c r="BB36" s="831"/>
      <c r="BC36" s="831"/>
      <c r="BD36" s="831"/>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2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27"/>
      <c r="AL37" s="830"/>
      <c r="AM37" s="830"/>
      <c r="AN37" s="830"/>
      <c r="AO37" s="830"/>
      <c r="AP37" s="830"/>
      <c r="AQ37" s="830"/>
      <c r="AR37" s="830"/>
      <c r="AS37" s="830"/>
      <c r="AT37" s="830"/>
      <c r="AU37" s="830"/>
      <c r="AV37" s="830"/>
      <c r="AW37" s="830"/>
      <c r="AX37" s="830"/>
      <c r="AY37" s="830"/>
      <c r="AZ37" s="831"/>
      <c r="BA37" s="831"/>
      <c r="BB37" s="831"/>
      <c r="BC37" s="831"/>
      <c r="BD37" s="831"/>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2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27"/>
      <c r="AL38" s="830"/>
      <c r="AM38" s="830"/>
      <c r="AN38" s="830"/>
      <c r="AO38" s="830"/>
      <c r="AP38" s="830"/>
      <c r="AQ38" s="830"/>
      <c r="AR38" s="830"/>
      <c r="AS38" s="830"/>
      <c r="AT38" s="830"/>
      <c r="AU38" s="830"/>
      <c r="AV38" s="830"/>
      <c r="AW38" s="830"/>
      <c r="AX38" s="830"/>
      <c r="AY38" s="830"/>
      <c r="AZ38" s="831"/>
      <c r="BA38" s="831"/>
      <c r="BB38" s="831"/>
      <c r="BC38" s="831"/>
      <c r="BD38" s="831"/>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2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27"/>
      <c r="AL39" s="830"/>
      <c r="AM39" s="830"/>
      <c r="AN39" s="830"/>
      <c r="AO39" s="830"/>
      <c r="AP39" s="830"/>
      <c r="AQ39" s="830"/>
      <c r="AR39" s="830"/>
      <c r="AS39" s="830"/>
      <c r="AT39" s="830"/>
      <c r="AU39" s="830"/>
      <c r="AV39" s="830"/>
      <c r="AW39" s="830"/>
      <c r="AX39" s="830"/>
      <c r="AY39" s="830"/>
      <c r="AZ39" s="831"/>
      <c r="BA39" s="831"/>
      <c r="BB39" s="831"/>
      <c r="BC39" s="831"/>
      <c r="BD39" s="831"/>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2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27"/>
      <c r="AL40" s="830"/>
      <c r="AM40" s="830"/>
      <c r="AN40" s="830"/>
      <c r="AO40" s="830"/>
      <c r="AP40" s="830"/>
      <c r="AQ40" s="830"/>
      <c r="AR40" s="830"/>
      <c r="AS40" s="830"/>
      <c r="AT40" s="830"/>
      <c r="AU40" s="830"/>
      <c r="AV40" s="830"/>
      <c r="AW40" s="830"/>
      <c r="AX40" s="830"/>
      <c r="AY40" s="830"/>
      <c r="AZ40" s="831"/>
      <c r="BA40" s="831"/>
      <c r="BB40" s="831"/>
      <c r="BC40" s="831"/>
      <c r="BD40" s="831"/>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2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27"/>
      <c r="AL41" s="830"/>
      <c r="AM41" s="830"/>
      <c r="AN41" s="830"/>
      <c r="AO41" s="830"/>
      <c r="AP41" s="830"/>
      <c r="AQ41" s="830"/>
      <c r="AR41" s="830"/>
      <c r="AS41" s="830"/>
      <c r="AT41" s="830"/>
      <c r="AU41" s="830"/>
      <c r="AV41" s="830"/>
      <c r="AW41" s="830"/>
      <c r="AX41" s="830"/>
      <c r="AY41" s="830"/>
      <c r="AZ41" s="831"/>
      <c r="BA41" s="831"/>
      <c r="BB41" s="831"/>
      <c r="BC41" s="831"/>
      <c r="BD41" s="831"/>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2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27"/>
      <c r="AL42" s="830"/>
      <c r="AM42" s="830"/>
      <c r="AN42" s="830"/>
      <c r="AO42" s="830"/>
      <c r="AP42" s="830"/>
      <c r="AQ42" s="830"/>
      <c r="AR42" s="830"/>
      <c r="AS42" s="830"/>
      <c r="AT42" s="830"/>
      <c r="AU42" s="830"/>
      <c r="AV42" s="830"/>
      <c r="AW42" s="830"/>
      <c r="AX42" s="830"/>
      <c r="AY42" s="830"/>
      <c r="AZ42" s="831"/>
      <c r="BA42" s="831"/>
      <c r="BB42" s="831"/>
      <c r="BC42" s="831"/>
      <c r="BD42" s="831"/>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2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27"/>
      <c r="AL43" s="830"/>
      <c r="AM43" s="830"/>
      <c r="AN43" s="830"/>
      <c r="AO43" s="830"/>
      <c r="AP43" s="830"/>
      <c r="AQ43" s="830"/>
      <c r="AR43" s="830"/>
      <c r="AS43" s="830"/>
      <c r="AT43" s="830"/>
      <c r="AU43" s="830"/>
      <c r="AV43" s="830"/>
      <c r="AW43" s="830"/>
      <c r="AX43" s="830"/>
      <c r="AY43" s="830"/>
      <c r="AZ43" s="831"/>
      <c r="BA43" s="831"/>
      <c r="BB43" s="831"/>
      <c r="BC43" s="831"/>
      <c r="BD43" s="831"/>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2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27"/>
      <c r="AL44" s="830"/>
      <c r="AM44" s="830"/>
      <c r="AN44" s="830"/>
      <c r="AO44" s="830"/>
      <c r="AP44" s="830"/>
      <c r="AQ44" s="830"/>
      <c r="AR44" s="830"/>
      <c r="AS44" s="830"/>
      <c r="AT44" s="830"/>
      <c r="AU44" s="830"/>
      <c r="AV44" s="830"/>
      <c r="AW44" s="830"/>
      <c r="AX44" s="830"/>
      <c r="AY44" s="830"/>
      <c r="AZ44" s="831"/>
      <c r="BA44" s="831"/>
      <c r="BB44" s="831"/>
      <c r="BC44" s="831"/>
      <c r="BD44" s="831"/>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2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27"/>
      <c r="AL45" s="830"/>
      <c r="AM45" s="830"/>
      <c r="AN45" s="830"/>
      <c r="AO45" s="830"/>
      <c r="AP45" s="830"/>
      <c r="AQ45" s="830"/>
      <c r="AR45" s="830"/>
      <c r="AS45" s="830"/>
      <c r="AT45" s="830"/>
      <c r="AU45" s="830"/>
      <c r="AV45" s="830"/>
      <c r="AW45" s="830"/>
      <c r="AX45" s="830"/>
      <c r="AY45" s="830"/>
      <c r="AZ45" s="831"/>
      <c r="BA45" s="831"/>
      <c r="BB45" s="831"/>
      <c r="BC45" s="831"/>
      <c r="BD45" s="831"/>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2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27"/>
      <c r="AL46" s="830"/>
      <c r="AM46" s="830"/>
      <c r="AN46" s="830"/>
      <c r="AO46" s="830"/>
      <c r="AP46" s="830"/>
      <c r="AQ46" s="830"/>
      <c r="AR46" s="830"/>
      <c r="AS46" s="830"/>
      <c r="AT46" s="830"/>
      <c r="AU46" s="830"/>
      <c r="AV46" s="830"/>
      <c r="AW46" s="830"/>
      <c r="AX46" s="830"/>
      <c r="AY46" s="830"/>
      <c r="AZ46" s="831"/>
      <c r="BA46" s="831"/>
      <c r="BB46" s="831"/>
      <c r="BC46" s="831"/>
      <c r="BD46" s="831"/>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2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27"/>
      <c r="AL47" s="830"/>
      <c r="AM47" s="830"/>
      <c r="AN47" s="830"/>
      <c r="AO47" s="830"/>
      <c r="AP47" s="830"/>
      <c r="AQ47" s="830"/>
      <c r="AR47" s="830"/>
      <c r="AS47" s="830"/>
      <c r="AT47" s="830"/>
      <c r="AU47" s="830"/>
      <c r="AV47" s="830"/>
      <c r="AW47" s="830"/>
      <c r="AX47" s="830"/>
      <c r="AY47" s="830"/>
      <c r="AZ47" s="831"/>
      <c r="BA47" s="831"/>
      <c r="BB47" s="831"/>
      <c r="BC47" s="831"/>
      <c r="BD47" s="831"/>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2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27"/>
      <c r="AL48" s="830"/>
      <c r="AM48" s="830"/>
      <c r="AN48" s="830"/>
      <c r="AO48" s="830"/>
      <c r="AP48" s="830"/>
      <c r="AQ48" s="830"/>
      <c r="AR48" s="830"/>
      <c r="AS48" s="830"/>
      <c r="AT48" s="830"/>
      <c r="AU48" s="830"/>
      <c r="AV48" s="830"/>
      <c r="AW48" s="830"/>
      <c r="AX48" s="830"/>
      <c r="AY48" s="830"/>
      <c r="AZ48" s="831"/>
      <c r="BA48" s="831"/>
      <c r="BB48" s="831"/>
      <c r="BC48" s="831"/>
      <c r="BD48" s="831"/>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2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27"/>
      <c r="AL49" s="830"/>
      <c r="AM49" s="830"/>
      <c r="AN49" s="830"/>
      <c r="AO49" s="830"/>
      <c r="AP49" s="830"/>
      <c r="AQ49" s="830"/>
      <c r="AR49" s="830"/>
      <c r="AS49" s="830"/>
      <c r="AT49" s="830"/>
      <c r="AU49" s="830"/>
      <c r="AV49" s="830"/>
      <c r="AW49" s="830"/>
      <c r="AX49" s="830"/>
      <c r="AY49" s="830"/>
      <c r="AZ49" s="831"/>
      <c r="BA49" s="831"/>
      <c r="BB49" s="831"/>
      <c r="BC49" s="831"/>
      <c r="BD49" s="831"/>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25">
      <c r="A50" s="229">
        <v>23</v>
      </c>
      <c r="B50" s="776"/>
      <c r="C50" s="777"/>
      <c r="D50" s="777"/>
      <c r="E50" s="777"/>
      <c r="F50" s="777"/>
      <c r="G50" s="777"/>
      <c r="H50" s="777"/>
      <c r="I50" s="777"/>
      <c r="J50" s="777"/>
      <c r="K50" s="777"/>
      <c r="L50" s="777"/>
      <c r="M50" s="777"/>
      <c r="N50" s="777"/>
      <c r="O50" s="777"/>
      <c r="P50" s="778"/>
      <c r="Q50" s="832"/>
      <c r="R50" s="833"/>
      <c r="S50" s="833"/>
      <c r="T50" s="833"/>
      <c r="U50" s="833"/>
      <c r="V50" s="833"/>
      <c r="W50" s="833"/>
      <c r="X50" s="833"/>
      <c r="Y50" s="833"/>
      <c r="Z50" s="833"/>
      <c r="AA50" s="833"/>
      <c r="AB50" s="833"/>
      <c r="AC50" s="833"/>
      <c r="AD50" s="833"/>
      <c r="AE50" s="834"/>
      <c r="AF50" s="782"/>
      <c r="AG50" s="783"/>
      <c r="AH50" s="783"/>
      <c r="AI50" s="783"/>
      <c r="AJ50" s="784"/>
      <c r="AK50" s="836"/>
      <c r="AL50" s="833"/>
      <c r="AM50" s="833"/>
      <c r="AN50" s="833"/>
      <c r="AO50" s="833"/>
      <c r="AP50" s="833"/>
      <c r="AQ50" s="833"/>
      <c r="AR50" s="833"/>
      <c r="AS50" s="833"/>
      <c r="AT50" s="833"/>
      <c r="AU50" s="833"/>
      <c r="AV50" s="833"/>
      <c r="AW50" s="833"/>
      <c r="AX50" s="833"/>
      <c r="AY50" s="833"/>
      <c r="AZ50" s="835"/>
      <c r="BA50" s="835"/>
      <c r="BB50" s="835"/>
      <c r="BC50" s="835"/>
      <c r="BD50" s="835"/>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25">
      <c r="A51" s="229">
        <v>24</v>
      </c>
      <c r="B51" s="776"/>
      <c r="C51" s="777"/>
      <c r="D51" s="777"/>
      <c r="E51" s="777"/>
      <c r="F51" s="777"/>
      <c r="G51" s="777"/>
      <c r="H51" s="777"/>
      <c r="I51" s="777"/>
      <c r="J51" s="777"/>
      <c r="K51" s="777"/>
      <c r="L51" s="777"/>
      <c r="M51" s="777"/>
      <c r="N51" s="777"/>
      <c r="O51" s="777"/>
      <c r="P51" s="778"/>
      <c r="Q51" s="832"/>
      <c r="R51" s="833"/>
      <c r="S51" s="833"/>
      <c r="T51" s="833"/>
      <c r="U51" s="833"/>
      <c r="V51" s="833"/>
      <c r="W51" s="833"/>
      <c r="X51" s="833"/>
      <c r="Y51" s="833"/>
      <c r="Z51" s="833"/>
      <c r="AA51" s="833"/>
      <c r="AB51" s="833"/>
      <c r="AC51" s="833"/>
      <c r="AD51" s="833"/>
      <c r="AE51" s="834"/>
      <c r="AF51" s="782"/>
      <c r="AG51" s="783"/>
      <c r="AH51" s="783"/>
      <c r="AI51" s="783"/>
      <c r="AJ51" s="784"/>
      <c r="AK51" s="836"/>
      <c r="AL51" s="833"/>
      <c r="AM51" s="833"/>
      <c r="AN51" s="833"/>
      <c r="AO51" s="833"/>
      <c r="AP51" s="833"/>
      <c r="AQ51" s="833"/>
      <c r="AR51" s="833"/>
      <c r="AS51" s="833"/>
      <c r="AT51" s="833"/>
      <c r="AU51" s="833"/>
      <c r="AV51" s="833"/>
      <c r="AW51" s="833"/>
      <c r="AX51" s="833"/>
      <c r="AY51" s="833"/>
      <c r="AZ51" s="835"/>
      <c r="BA51" s="835"/>
      <c r="BB51" s="835"/>
      <c r="BC51" s="835"/>
      <c r="BD51" s="835"/>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25">
      <c r="A52" s="229">
        <v>25</v>
      </c>
      <c r="B52" s="776"/>
      <c r="C52" s="777"/>
      <c r="D52" s="777"/>
      <c r="E52" s="777"/>
      <c r="F52" s="777"/>
      <c r="G52" s="777"/>
      <c r="H52" s="777"/>
      <c r="I52" s="777"/>
      <c r="J52" s="777"/>
      <c r="K52" s="777"/>
      <c r="L52" s="777"/>
      <c r="M52" s="777"/>
      <c r="N52" s="777"/>
      <c r="O52" s="777"/>
      <c r="P52" s="778"/>
      <c r="Q52" s="832"/>
      <c r="R52" s="833"/>
      <c r="S52" s="833"/>
      <c r="T52" s="833"/>
      <c r="U52" s="833"/>
      <c r="V52" s="833"/>
      <c r="W52" s="833"/>
      <c r="X52" s="833"/>
      <c r="Y52" s="833"/>
      <c r="Z52" s="833"/>
      <c r="AA52" s="833"/>
      <c r="AB52" s="833"/>
      <c r="AC52" s="833"/>
      <c r="AD52" s="833"/>
      <c r="AE52" s="834"/>
      <c r="AF52" s="782"/>
      <c r="AG52" s="783"/>
      <c r="AH52" s="783"/>
      <c r="AI52" s="783"/>
      <c r="AJ52" s="784"/>
      <c r="AK52" s="836"/>
      <c r="AL52" s="833"/>
      <c r="AM52" s="833"/>
      <c r="AN52" s="833"/>
      <c r="AO52" s="833"/>
      <c r="AP52" s="833"/>
      <c r="AQ52" s="833"/>
      <c r="AR52" s="833"/>
      <c r="AS52" s="833"/>
      <c r="AT52" s="833"/>
      <c r="AU52" s="833"/>
      <c r="AV52" s="833"/>
      <c r="AW52" s="833"/>
      <c r="AX52" s="833"/>
      <c r="AY52" s="833"/>
      <c r="AZ52" s="835"/>
      <c r="BA52" s="835"/>
      <c r="BB52" s="835"/>
      <c r="BC52" s="835"/>
      <c r="BD52" s="835"/>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25">
      <c r="A53" s="229">
        <v>26</v>
      </c>
      <c r="B53" s="776"/>
      <c r="C53" s="777"/>
      <c r="D53" s="777"/>
      <c r="E53" s="777"/>
      <c r="F53" s="777"/>
      <c r="G53" s="777"/>
      <c r="H53" s="777"/>
      <c r="I53" s="777"/>
      <c r="J53" s="777"/>
      <c r="K53" s="777"/>
      <c r="L53" s="777"/>
      <c r="M53" s="777"/>
      <c r="N53" s="777"/>
      <c r="O53" s="777"/>
      <c r="P53" s="778"/>
      <c r="Q53" s="832"/>
      <c r="R53" s="833"/>
      <c r="S53" s="833"/>
      <c r="T53" s="833"/>
      <c r="U53" s="833"/>
      <c r="V53" s="833"/>
      <c r="W53" s="833"/>
      <c r="X53" s="833"/>
      <c r="Y53" s="833"/>
      <c r="Z53" s="833"/>
      <c r="AA53" s="833"/>
      <c r="AB53" s="833"/>
      <c r="AC53" s="833"/>
      <c r="AD53" s="833"/>
      <c r="AE53" s="834"/>
      <c r="AF53" s="782"/>
      <c r="AG53" s="783"/>
      <c r="AH53" s="783"/>
      <c r="AI53" s="783"/>
      <c r="AJ53" s="784"/>
      <c r="AK53" s="836"/>
      <c r="AL53" s="833"/>
      <c r="AM53" s="833"/>
      <c r="AN53" s="833"/>
      <c r="AO53" s="833"/>
      <c r="AP53" s="833"/>
      <c r="AQ53" s="833"/>
      <c r="AR53" s="833"/>
      <c r="AS53" s="833"/>
      <c r="AT53" s="833"/>
      <c r="AU53" s="833"/>
      <c r="AV53" s="833"/>
      <c r="AW53" s="833"/>
      <c r="AX53" s="833"/>
      <c r="AY53" s="833"/>
      <c r="AZ53" s="835"/>
      <c r="BA53" s="835"/>
      <c r="BB53" s="835"/>
      <c r="BC53" s="835"/>
      <c r="BD53" s="835"/>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25">
      <c r="A54" s="229">
        <v>27</v>
      </c>
      <c r="B54" s="776"/>
      <c r="C54" s="777"/>
      <c r="D54" s="777"/>
      <c r="E54" s="777"/>
      <c r="F54" s="777"/>
      <c r="G54" s="777"/>
      <c r="H54" s="777"/>
      <c r="I54" s="777"/>
      <c r="J54" s="777"/>
      <c r="K54" s="777"/>
      <c r="L54" s="777"/>
      <c r="M54" s="777"/>
      <c r="N54" s="777"/>
      <c r="O54" s="777"/>
      <c r="P54" s="778"/>
      <c r="Q54" s="832"/>
      <c r="R54" s="833"/>
      <c r="S54" s="833"/>
      <c r="T54" s="833"/>
      <c r="U54" s="833"/>
      <c r="V54" s="833"/>
      <c r="W54" s="833"/>
      <c r="X54" s="833"/>
      <c r="Y54" s="833"/>
      <c r="Z54" s="833"/>
      <c r="AA54" s="833"/>
      <c r="AB54" s="833"/>
      <c r="AC54" s="833"/>
      <c r="AD54" s="833"/>
      <c r="AE54" s="834"/>
      <c r="AF54" s="782"/>
      <c r="AG54" s="783"/>
      <c r="AH54" s="783"/>
      <c r="AI54" s="783"/>
      <c r="AJ54" s="784"/>
      <c r="AK54" s="836"/>
      <c r="AL54" s="833"/>
      <c r="AM54" s="833"/>
      <c r="AN54" s="833"/>
      <c r="AO54" s="833"/>
      <c r="AP54" s="833"/>
      <c r="AQ54" s="833"/>
      <c r="AR54" s="833"/>
      <c r="AS54" s="833"/>
      <c r="AT54" s="833"/>
      <c r="AU54" s="833"/>
      <c r="AV54" s="833"/>
      <c r="AW54" s="833"/>
      <c r="AX54" s="833"/>
      <c r="AY54" s="833"/>
      <c r="AZ54" s="835"/>
      <c r="BA54" s="835"/>
      <c r="BB54" s="835"/>
      <c r="BC54" s="835"/>
      <c r="BD54" s="835"/>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25">
      <c r="A55" s="229">
        <v>28</v>
      </c>
      <c r="B55" s="776"/>
      <c r="C55" s="777"/>
      <c r="D55" s="777"/>
      <c r="E55" s="777"/>
      <c r="F55" s="777"/>
      <c r="G55" s="777"/>
      <c r="H55" s="777"/>
      <c r="I55" s="777"/>
      <c r="J55" s="777"/>
      <c r="K55" s="777"/>
      <c r="L55" s="777"/>
      <c r="M55" s="777"/>
      <c r="N55" s="777"/>
      <c r="O55" s="777"/>
      <c r="P55" s="778"/>
      <c r="Q55" s="832"/>
      <c r="R55" s="833"/>
      <c r="S55" s="833"/>
      <c r="T55" s="833"/>
      <c r="U55" s="833"/>
      <c r="V55" s="833"/>
      <c r="W55" s="833"/>
      <c r="X55" s="833"/>
      <c r="Y55" s="833"/>
      <c r="Z55" s="833"/>
      <c r="AA55" s="833"/>
      <c r="AB55" s="833"/>
      <c r="AC55" s="833"/>
      <c r="AD55" s="833"/>
      <c r="AE55" s="834"/>
      <c r="AF55" s="782"/>
      <c r="AG55" s="783"/>
      <c r="AH55" s="783"/>
      <c r="AI55" s="783"/>
      <c r="AJ55" s="784"/>
      <c r="AK55" s="836"/>
      <c r="AL55" s="833"/>
      <c r="AM55" s="833"/>
      <c r="AN55" s="833"/>
      <c r="AO55" s="833"/>
      <c r="AP55" s="833"/>
      <c r="AQ55" s="833"/>
      <c r="AR55" s="833"/>
      <c r="AS55" s="833"/>
      <c r="AT55" s="833"/>
      <c r="AU55" s="833"/>
      <c r="AV55" s="833"/>
      <c r="AW55" s="833"/>
      <c r="AX55" s="833"/>
      <c r="AY55" s="833"/>
      <c r="AZ55" s="835"/>
      <c r="BA55" s="835"/>
      <c r="BB55" s="835"/>
      <c r="BC55" s="835"/>
      <c r="BD55" s="835"/>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25">
      <c r="A56" s="229">
        <v>29</v>
      </c>
      <c r="B56" s="776"/>
      <c r="C56" s="777"/>
      <c r="D56" s="777"/>
      <c r="E56" s="777"/>
      <c r="F56" s="777"/>
      <c r="G56" s="777"/>
      <c r="H56" s="777"/>
      <c r="I56" s="777"/>
      <c r="J56" s="777"/>
      <c r="K56" s="777"/>
      <c r="L56" s="777"/>
      <c r="M56" s="777"/>
      <c r="N56" s="777"/>
      <c r="O56" s="777"/>
      <c r="P56" s="778"/>
      <c r="Q56" s="832"/>
      <c r="R56" s="833"/>
      <c r="S56" s="833"/>
      <c r="T56" s="833"/>
      <c r="U56" s="833"/>
      <c r="V56" s="833"/>
      <c r="W56" s="833"/>
      <c r="X56" s="833"/>
      <c r="Y56" s="833"/>
      <c r="Z56" s="833"/>
      <c r="AA56" s="833"/>
      <c r="AB56" s="833"/>
      <c r="AC56" s="833"/>
      <c r="AD56" s="833"/>
      <c r="AE56" s="834"/>
      <c r="AF56" s="782"/>
      <c r="AG56" s="783"/>
      <c r="AH56" s="783"/>
      <c r="AI56" s="783"/>
      <c r="AJ56" s="784"/>
      <c r="AK56" s="836"/>
      <c r="AL56" s="833"/>
      <c r="AM56" s="833"/>
      <c r="AN56" s="833"/>
      <c r="AO56" s="833"/>
      <c r="AP56" s="833"/>
      <c r="AQ56" s="833"/>
      <c r="AR56" s="833"/>
      <c r="AS56" s="833"/>
      <c r="AT56" s="833"/>
      <c r="AU56" s="833"/>
      <c r="AV56" s="833"/>
      <c r="AW56" s="833"/>
      <c r="AX56" s="833"/>
      <c r="AY56" s="833"/>
      <c r="AZ56" s="835"/>
      <c r="BA56" s="835"/>
      <c r="BB56" s="835"/>
      <c r="BC56" s="835"/>
      <c r="BD56" s="835"/>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25">
      <c r="A57" s="229">
        <v>30</v>
      </c>
      <c r="B57" s="776"/>
      <c r="C57" s="777"/>
      <c r="D57" s="777"/>
      <c r="E57" s="777"/>
      <c r="F57" s="777"/>
      <c r="G57" s="777"/>
      <c r="H57" s="777"/>
      <c r="I57" s="777"/>
      <c r="J57" s="777"/>
      <c r="K57" s="777"/>
      <c r="L57" s="777"/>
      <c r="M57" s="777"/>
      <c r="N57" s="777"/>
      <c r="O57" s="777"/>
      <c r="P57" s="778"/>
      <c r="Q57" s="832"/>
      <c r="R57" s="833"/>
      <c r="S57" s="833"/>
      <c r="T57" s="833"/>
      <c r="U57" s="833"/>
      <c r="V57" s="833"/>
      <c r="W57" s="833"/>
      <c r="X57" s="833"/>
      <c r="Y57" s="833"/>
      <c r="Z57" s="833"/>
      <c r="AA57" s="833"/>
      <c r="AB57" s="833"/>
      <c r="AC57" s="833"/>
      <c r="AD57" s="833"/>
      <c r="AE57" s="834"/>
      <c r="AF57" s="782"/>
      <c r="AG57" s="783"/>
      <c r="AH57" s="783"/>
      <c r="AI57" s="783"/>
      <c r="AJ57" s="784"/>
      <c r="AK57" s="836"/>
      <c r="AL57" s="833"/>
      <c r="AM57" s="833"/>
      <c r="AN57" s="833"/>
      <c r="AO57" s="833"/>
      <c r="AP57" s="833"/>
      <c r="AQ57" s="833"/>
      <c r="AR57" s="833"/>
      <c r="AS57" s="833"/>
      <c r="AT57" s="833"/>
      <c r="AU57" s="833"/>
      <c r="AV57" s="833"/>
      <c r="AW57" s="833"/>
      <c r="AX57" s="833"/>
      <c r="AY57" s="833"/>
      <c r="AZ57" s="835"/>
      <c r="BA57" s="835"/>
      <c r="BB57" s="835"/>
      <c r="BC57" s="835"/>
      <c r="BD57" s="835"/>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25">
      <c r="A58" s="229">
        <v>31</v>
      </c>
      <c r="B58" s="776"/>
      <c r="C58" s="777"/>
      <c r="D58" s="777"/>
      <c r="E58" s="777"/>
      <c r="F58" s="777"/>
      <c r="G58" s="777"/>
      <c r="H58" s="777"/>
      <c r="I58" s="777"/>
      <c r="J58" s="777"/>
      <c r="K58" s="777"/>
      <c r="L58" s="777"/>
      <c r="M58" s="777"/>
      <c r="N58" s="777"/>
      <c r="O58" s="777"/>
      <c r="P58" s="778"/>
      <c r="Q58" s="832"/>
      <c r="R58" s="833"/>
      <c r="S58" s="833"/>
      <c r="T58" s="833"/>
      <c r="U58" s="833"/>
      <c r="V58" s="833"/>
      <c r="W58" s="833"/>
      <c r="X58" s="833"/>
      <c r="Y58" s="833"/>
      <c r="Z58" s="833"/>
      <c r="AA58" s="833"/>
      <c r="AB58" s="833"/>
      <c r="AC58" s="833"/>
      <c r="AD58" s="833"/>
      <c r="AE58" s="834"/>
      <c r="AF58" s="782"/>
      <c r="AG58" s="783"/>
      <c r="AH58" s="783"/>
      <c r="AI58" s="783"/>
      <c r="AJ58" s="784"/>
      <c r="AK58" s="836"/>
      <c r="AL58" s="833"/>
      <c r="AM58" s="833"/>
      <c r="AN58" s="833"/>
      <c r="AO58" s="833"/>
      <c r="AP58" s="833"/>
      <c r="AQ58" s="833"/>
      <c r="AR58" s="833"/>
      <c r="AS58" s="833"/>
      <c r="AT58" s="833"/>
      <c r="AU58" s="833"/>
      <c r="AV58" s="833"/>
      <c r="AW58" s="833"/>
      <c r="AX58" s="833"/>
      <c r="AY58" s="833"/>
      <c r="AZ58" s="835"/>
      <c r="BA58" s="835"/>
      <c r="BB58" s="835"/>
      <c r="BC58" s="835"/>
      <c r="BD58" s="835"/>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25">
      <c r="A59" s="229">
        <v>32</v>
      </c>
      <c r="B59" s="776"/>
      <c r="C59" s="777"/>
      <c r="D59" s="777"/>
      <c r="E59" s="777"/>
      <c r="F59" s="777"/>
      <c r="G59" s="777"/>
      <c r="H59" s="777"/>
      <c r="I59" s="777"/>
      <c r="J59" s="777"/>
      <c r="K59" s="777"/>
      <c r="L59" s="777"/>
      <c r="M59" s="777"/>
      <c r="N59" s="777"/>
      <c r="O59" s="777"/>
      <c r="P59" s="778"/>
      <c r="Q59" s="832"/>
      <c r="R59" s="833"/>
      <c r="S59" s="833"/>
      <c r="T59" s="833"/>
      <c r="U59" s="833"/>
      <c r="V59" s="833"/>
      <c r="W59" s="833"/>
      <c r="X59" s="833"/>
      <c r="Y59" s="833"/>
      <c r="Z59" s="833"/>
      <c r="AA59" s="833"/>
      <c r="AB59" s="833"/>
      <c r="AC59" s="833"/>
      <c r="AD59" s="833"/>
      <c r="AE59" s="834"/>
      <c r="AF59" s="782"/>
      <c r="AG59" s="783"/>
      <c r="AH59" s="783"/>
      <c r="AI59" s="783"/>
      <c r="AJ59" s="784"/>
      <c r="AK59" s="836"/>
      <c r="AL59" s="833"/>
      <c r="AM59" s="833"/>
      <c r="AN59" s="833"/>
      <c r="AO59" s="833"/>
      <c r="AP59" s="833"/>
      <c r="AQ59" s="833"/>
      <c r="AR59" s="833"/>
      <c r="AS59" s="833"/>
      <c r="AT59" s="833"/>
      <c r="AU59" s="833"/>
      <c r="AV59" s="833"/>
      <c r="AW59" s="833"/>
      <c r="AX59" s="833"/>
      <c r="AY59" s="833"/>
      <c r="AZ59" s="835"/>
      <c r="BA59" s="835"/>
      <c r="BB59" s="835"/>
      <c r="BC59" s="835"/>
      <c r="BD59" s="835"/>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25">
      <c r="A60" s="229">
        <v>33</v>
      </c>
      <c r="B60" s="776"/>
      <c r="C60" s="777"/>
      <c r="D60" s="777"/>
      <c r="E60" s="777"/>
      <c r="F60" s="777"/>
      <c r="G60" s="777"/>
      <c r="H60" s="777"/>
      <c r="I60" s="777"/>
      <c r="J60" s="777"/>
      <c r="K60" s="777"/>
      <c r="L60" s="777"/>
      <c r="M60" s="777"/>
      <c r="N60" s="777"/>
      <c r="O60" s="777"/>
      <c r="P60" s="778"/>
      <c r="Q60" s="832"/>
      <c r="R60" s="833"/>
      <c r="S60" s="833"/>
      <c r="T60" s="833"/>
      <c r="U60" s="833"/>
      <c r="V60" s="833"/>
      <c r="W60" s="833"/>
      <c r="X60" s="833"/>
      <c r="Y60" s="833"/>
      <c r="Z60" s="833"/>
      <c r="AA60" s="833"/>
      <c r="AB60" s="833"/>
      <c r="AC60" s="833"/>
      <c r="AD60" s="833"/>
      <c r="AE60" s="834"/>
      <c r="AF60" s="782"/>
      <c r="AG60" s="783"/>
      <c r="AH60" s="783"/>
      <c r="AI60" s="783"/>
      <c r="AJ60" s="784"/>
      <c r="AK60" s="836"/>
      <c r="AL60" s="833"/>
      <c r="AM60" s="833"/>
      <c r="AN60" s="833"/>
      <c r="AO60" s="833"/>
      <c r="AP60" s="833"/>
      <c r="AQ60" s="833"/>
      <c r="AR60" s="833"/>
      <c r="AS60" s="833"/>
      <c r="AT60" s="833"/>
      <c r="AU60" s="833"/>
      <c r="AV60" s="833"/>
      <c r="AW60" s="833"/>
      <c r="AX60" s="833"/>
      <c r="AY60" s="833"/>
      <c r="AZ60" s="835"/>
      <c r="BA60" s="835"/>
      <c r="BB60" s="835"/>
      <c r="BC60" s="835"/>
      <c r="BD60" s="835"/>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3">
      <c r="A61" s="229">
        <v>34</v>
      </c>
      <c r="B61" s="776"/>
      <c r="C61" s="777"/>
      <c r="D61" s="777"/>
      <c r="E61" s="777"/>
      <c r="F61" s="777"/>
      <c r="G61" s="777"/>
      <c r="H61" s="777"/>
      <c r="I61" s="777"/>
      <c r="J61" s="777"/>
      <c r="K61" s="777"/>
      <c r="L61" s="777"/>
      <c r="M61" s="777"/>
      <c r="N61" s="777"/>
      <c r="O61" s="777"/>
      <c r="P61" s="778"/>
      <c r="Q61" s="832"/>
      <c r="R61" s="833"/>
      <c r="S61" s="833"/>
      <c r="T61" s="833"/>
      <c r="U61" s="833"/>
      <c r="V61" s="833"/>
      <c r="W61" s="833"/>
      <c r="X61" s="833"/>
      <c r="Y61" s="833"/>
      <c r="Z61" s="833"/>
      <c r="AA61" s="833"/>
      <c r="AB61" s="833"/>
      <c r="AC61" s="833"/>
      <c r="AD61" s="833"/>
      <c r="AE61" s="834"/>
      <c r="AF61" s="782"/>
      <c r="AG61" s="783"/>
      <c r="AH61" s="783"/>
      <c r="AI61" s="783"/>
      <c r="AJ61" s="784"/>
      <c r="AK61" s="836"/>
      <c r="AL61" s="833"/>
      <c r="AM61" s="833"/>
      <c r="AN61" s="833"/>
      <c r="AO61" s="833"/>
      <c r="AP61" s="833"/>
      <c r="AQ61" s="833"/>
      <c r="AR61" s="833"/>
      <c r="AS61" s="833"/>
      <c r="AT61" s="833"/>
      <c r="AU61" s="833"/>
      <c r="AV61" s="833"/>
      <c r="AW61" s="833"/>
      <c r="AX61" s="833"/>
      <c r="AY61" s="833"/>
      <c r="AZ61" s="835"/>
      <c r="BA61" s="835"/>
      <c r="BB61" s="835"/>
      <c r="BC61" s="835"/>
      <c r="BD61" s="835"/>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25">
      <c r="A62" s="229">
        <v>35</v>
      </c>
      <c r="B62" s="776"/>
      <c r="C62" s="777"/>
      <c r="D62" s="777"/>
      <c r="E62" s="777"/>
      <c r="F62" s="777"/>
      <c r="G62" s="777"/>
      <c r="H62" s="777"/>
      <c r="I62" s="777"/>
      <c r="J62" s="777"/>
      <c r="K62" s="777"/>
      <c r="L62" s="777"/>
      <c r="M62" s="777"/>
      <c r="N62" s="777"/>
      <c r="O62" s="777"/>
      <c r="P62" s="778"/>
      <c r="Q62" s="832"/>
      <c r="R62" s="833"/>
      <c r="S62" s="833"/>
      <c r="T62" s="833"/>
      <c r="U62" s="833"/>
      <c r="V62" s="833"/>
      <c r="W62" s="833"/>
      <c r="X62" s="833"/>
      <c r="Y62" s="833"/>
      <c r="Z62" s="833"/>
      <c r="AA62" s="833"/>
      <c r="AB62" s="833"/>
      <c r="AC62" s="833"/>
      <c r="AD62" s="833"/>
      <c r="AE62" s="834"/>
      <c r="AF62" s="782"/>
      <c r="AG62" s="783"/>
      <c r="AH62" s="783"/>
      <c r="AI62" s="783"/>
      <c r="AJ62" s="784"/>
      <c r="AK62" s="836"/>
      <c r="AL62" s="833"/>
      <c r="AM62" s="833"/>
      <c r="AN62" s="833"/>
      <c r="AO62" s="833"/>
      <c r="AP62" s="833"/>
      <c r="AQ62" s="833"/>
      <c r="AR62" s="833"/>
      <c r="AS62" s="833"/>
      <c r="AT62" s="833"/>
      <c r="AU62" s="833"/>
      <c r="AV62" s="833"/>
      <c r="AW62" s="833"/>
      <c r="AX62" s="833"/>
      <c r="AY62" s="833"/>
      <c r="AZ62" s="835"/>
      <c r="BA62" s="835"/>
      <c r="BB62" s="835"/>
      <c r="BC62" s="835"/>
      <c r="BD62" s="835"/>
      <c r="BE62" s="828"/>
      <c r="BF62" s="828"/>
      <c r="BG62" s="828"/>
      <c r="BH62" s="828"/>
      <c r="BI62" s="829"/>
      <c r="BJ62" s="844" t="s">
        <v>403</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3">
      <c r="A63" s="231" t="s">
        <v>387</v>
      </c>
      <c r="B63" s="785" t="s">
        <v>404</v>
      </c>
      <c r="C63" s="786"/>
      <c r="D63" s="786"/>
      <c r="E63" s="786"/>
      <c r="F63" s="786"/>
      <c r="G63" s="786"/>
      <c r="H63" s="786"/>
      <c r="I63" s="786"/>
      <c r="J63" s="786"/>
      <c r="K63" s="786"/>
      <c r="L63" s="786"/>
      <c r="M63" s="786"/>
      <c r="N63" s="786"/>
      <c r="O63" s="786"/>
      <c r="P63" s="787"/>
      <c r="Q63" s="837"/>
      <c r="R63" s="838"/>
      <c r="S63" s="838"/>
      <c r="T63" s="838"/>
      <c r="U63" s="838"/>
      <c r="V63" s="838"/>
      <c r="W63" s="838"/>
      <c r="X63" s="838"/>
      <c r="Y63" s="838"/>
      <c r="Z63" s="838"/>
      <c r="AA63" s="838"/>
      <c r="AB63" s="838"/>
      <c r="AC63" s="838"/>
      <c r="AD63" s="838"/>
      <c r="AE63" s="839"/>
      <c r="AF63" s="840">
        <v>363</v>
      </c>
      <c r="AG63" s="841"/>
      <c r="AH63" s="841"/>
      <c r="AI63" s="841"/>
      <c r="AJ63" s="842"/>
      <c r="AK63" s="843"/>
      <c r="AL63" s="838"/>
      <c r="AM63" s="838"/>
      <c r="AN63" s="838"/>
      <c r="AO63" s="838"/>
      <c r="AP63" s="841" t="s">
        <v>572</v>
      </c>
      <c r="AQ63" s="841"/>
      <c r="AR63" s="841"/>
      <c r="AS63" s="841"/>
      <c r="AT63" s="841"/>
      <c r="AU63" s="841" t="s">
        <v>572</v>
      </c>
      <c r="AV63" s="841"/>
      <c r="AW63" s="841"/>
      <c r="AX63" s="841"/>
      <c r="AY63" s="841"/>
      <c r="AZ63" s="845"/>
      <c r="BA63" s="845"/>
      <c r="BB63" s="845"/>
      <c r="BC63" s="845"/>
      <c r="BD63" s="845"/>
      <c r="BE63" s="846"/>
      <c r="BF63" s="846"/>
      <c r="BG63" s="846"/>
      <c r="BH63" s="846"/>
      <c r="BI63" s="847"/>
      <c r="BJ63" s="848" t="s">
        <v>389</v>
      </c>
      <c r="BK63" s="849"/>
      <c r="BL63" s="849"/>
      <c r="BM63" s="849"/>
      <c r="BN63" s="850"/>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3">
      <c r="A65" s="223" t="s">
        <v>405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25">
      <c r="A66" s="723" t="s">
        <v>406</v>
      </c>
      <c r="B66" s="724"/>
      <c r="C66" s="724"/>
      <c r="D66" s="724"/>
      <c r="E66" s="724"/>
      <c r="F66" s="724"/>
      <c r="G66" s="724"/>
      <c r="H66" s="724"/>
      <c r="I66" s="724"/>
      <c r="J66" s="724"/>
      <c r="K66" s="724"/>
      <c r="L66" s="724"/>
      <c r="M66" s="724"/>
      <c r="N66" s="724"/>
      <c r="O66" s="724"/>
      <c r="P66" s="725"/>
      <c r="Q66" s="729" t="s">
        <v>392</v>
      </c>
      <c r="R66" s="730"/>
      <c r="S66" s="730"/>
      <c r="T66" s="730"/>
      <c r="U66" s="731"/>
      <c r="V66" s="729" t="s">
        <v>407</v>
      </c>
      <c r="W66" s="730"/>
      <c r="X66" s="730"/>
      <c r="Y66" s="730"/>
      <c r="Z66" s="731"/>
      <c r="AA66" s="729" t="s">
        <v>408</v>
      </c>
      <c r="AB66" s="730"/>
      <c r="AC66" s="730"/>
      <c r="AD66" s="730"/>
      <c r="AE66" s="731"/>
      <c r="AF66" s="851" t="s">
        <v>409</v>
      </c>
      <c r="AG66" s="811"/>
      <c r="AH66" s="811"/>
      <c r="AI66" s="811"/>
      <c r="AJ66" s="852"/>
      <c r="AK66" s="729" t="s">
        <v>410</v>
      </c>
      <c r="AL66" s="724"/>
      <c r="AM66" s="724"/>
      <c r="AN66" s="724"/>
      <c r="AO66" s="725"/>
      <c r="AP66" s="729" t="s">
        <v>397</v>
      </c>
      <c r="AQ66" s="730"/>
      <c r="AR66" s="730"/>
      <c r="AS66" s="730"/>
      <c r="AT66" s="731"/>
      <c r="AU66" s="729" t="s">
        <v>411</v>
      </c>
      <c r="AV66" s="730"/>
      <c r="AW66" s="730"/>
      <c r="AX66" s="730"/>
      <c r="AY66" s="731"/>
      <c r="AZ66" s="729" t="s">
        <v>373</v>
      </c>
      <c r="BA66" s="730"/>
      <c r="BB66" s="730"/>
      <c r="BC66" s="730"/>
      <c r="BD66" s="736"/>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3">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3"/>
      <c r="AG67" s="814"/>
      <c r="AH67" s="814"/>
      <c r="AI67" s="814"/>
      <c r="AJ67" s="854"/>
      <c r="AK67" s="855"/>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25">
      <c r="A68" s="227">
        <v>1</v>
      </c>
      <c r="B68" s="866" t="s">
        <v>573</v>
      </c>
      <c r="C68" s="867"/>
      <c r="D68" s="867"/>
      <c r="E68" s="867"/>
      <c r="F68" s="867"/>
      <c r="G68" s="867"/>
      <c r="H68" s="867"/>
      <c r="I68" s="867"/>
      <c r="J68" s="867"/>
      <c r="K68" s="867"/>
      <c r="L68" s="867"/>
      <c r="M68" s="867"/>
      <c r="N68" s="867"/>
      <c r="O68" s="867"/>
      <c r="P68" s="868"/>
      <c r="Q68" s="869">
        <v>3205</v>
      </c>
      <c r="R68" s="863"/>
      <c r="S68" s="863"/>
      <c r="T68" s="863"/>
      <c r="U68" s="863"/>
      <c r="V68" s="863">
        <v>2947</v>
      </c>
      <c r="W68" s="863"/>
      <c r="X68" s="863"/>
      <c r="Y68" s="863"/>
      <c r="Z68" s="863"/>
      <c r="AA68" s="863">
        <v>258</v>
      </c>
      <c r="AB68" s="863"/>
      <c r="AC68" s="863"/>
      <c r="AD68" s="863"/>
      <c r="AE68" s="863"/>
      <c r="AF68" s="863">
        <v>3431</v>
      </c>
      <c r="AG68" s="863"/>
      <c r="AH68" s="863"/>
      <c r="AI68" s="863"/>
      <c r="AJ68" s="863"/>
      <c r="AK68" s="863">
        <v>41</v>
      </c>
      <c r="AL68" s="863"/>
      <c r="AM68" s="863"/>
      <c r="AN68" s="863"/>
      <c r="AO68" s="863"/>
      <c r="AP68" s="863" t="s">
        <v>572</v>
      </c>
      <c r="AQ68" s="863"/>
      <c r="AR68" s="863"/>
      <c r="AS68" s="863"/>
      <c r="AT68" s="863"/>
      <c r="AU68" s="863" t="s">
        <v>572</v>
      </c>
      <c r="AV68" s="863"/>
      <c r="AW68" s="863"/>
      <c r="AX68" s="863"/>
      <c r="AY68" s="863"/>
      <c r="AZ68" s="864" t="s">
        <v>582</v>
      </c>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25">
      <c r="A69" s="229">
        <v>2</v>
      </c>
      <c r="B69" s="870" t="s">
        <v>574</v>
      </c>
      <c r="C69" s="871"/>
      <c r="D69" s="871"/>
      <c r="E69" s="871"/>
      <c r="F69" s="871"/>
      <c r="G69" s="871"/>
      <c r="H69" s="871"/>
      <c r="I69" s="871"/>
      <c r="J69" s="871"/>
      <c r="K69" s="871"/>
      <c r="L69" s="871"/>
      <c r="M69" s="871"/>
      <c r="N69" s="871"/>
      <c r="O69" s="871"/>
      <c r="P69" s="872"/>
      <c r="Q69" s="873">
        <v>4131</v>
      </c>
      <c r="R69" s="830"/>
      <c r="S69" s="830"/>
      <c r="T69" s="830"/>
      <c r="U69" s="830"/>
      <c r="V69" s="830">
        <v>4021</v>
      </c>
      <c r="W69" s="830"/>
      <c r="X69" s="830"/>
      <c r="Y69" s="830"/>
      <c r="Z69" s="830"/>
      <c r="AA69" s="830">
        <v>110</v>
      </c>
      <c r="AB69" s="830"/>
      <c r="AC69" s="830"/>
      <c r="AD69" s="830"/>
      <c r="AE69" s="830"/>
      <c r="AF69" s="830">
        <v>266</v>
      </c>
      <c r="AG69" s="830"/>
      <c r="AH69" s="830"/>
      <c r="AI69" s="830"/>
      <c r="AJ69" s="830"/>
      <c r="AK69" s="830">
        <v>1241</v>
      </c>
      <c r="AL69" s="830"/>
      <c r="AM69" s="830"/>
      <c r="AN69" s="830"/>
      <c r="AO69" s="830"/>
      <c r="AP69" s="830">
        <v>13186</v>
      </c>
      <c r="AQ69" s="830"/>
      <c r="AR69" s="830"/>
      <c r="AS69" s="830"/>
      <c r="AT69" s="830"/>
      <c r="AU69" s="830">
        <v>3112</v>
      </c>
      <c r="AV69" s="830"/>
      <c r="AW69" s="830"/>
      <c r="AX69" s="830"/>
      <c r="AY69" s="830"/>
      <c r="AZ69" s="828" t="s">
        <v>583</v>
      </c>
      <c r="BA69" s="828"/>
      <c r="BB69" s="828"/>
      <c r="BC69" s="828"/>
      <c r="BD69" s="829"/>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25">
      <c r="A70" s="229">
        <v>3</v>
      </c>
      <c r="B70" s="870" t="s">
        <v>575</v>
      </c>
      <c r="C70" s="871"/>
      <c r="D70" s="871"/>
      <c r="E70" s="871"/>
      <c r="F70" s="871"/>
      <c r="G70" s="871"/>
      <c r="H70" s="871"/>
      <c r="I70" s="871"/>
      <c r="J70" s="871"/>
      <c r="K70" s="871"/>
      <c r="L70" s="871"/>
      <c r="M70" s="871"/>
      <c r="N70" s="871"/>
      <c r="O70" s="871"/>
      <c r="P70" s="872"/>
      <c r="Q70" s="873">
        <v>2577</v>
      </c>
      <c r="R70" s="830"/>
      <c r="S70" s="830"/>
      <c r="T70" s="830"/>
      <c r="U70" s="830"/>
      <c r="V70" s="830">
        <v>2386</v>
      </c>
      <c r="W70" s="830"/>
      <c r="X70" s="830"/>
      <c r="Y70" s="830"/>
      <c r="Z70" s="830"/>
      <c r="AA70" s="830">
        <v>191</v>
      </c>
      <c r="AB70" s="830"/>
      <c r="AC70" s="830"/>
      <c r="AD70" s="830"/>
      <c r="AE70" s="830"/>
      <c r="AF70" s="830">
        <v>183</v>
      </c>
      <c r="AG70" s="830"/>
      <c r="AH70" s="830"/>
      <c r="AI70" s="830"/>
      <c r="AJ70" s="830"/>
      <c r="AK70" s="830" t="s">
        <v>572</v>
      </c>
      <c r="AL70" s="830"/>
      <c r="AM70" s="830"/>
      <c r="AN70" s="830"/>
      <c r="AO70" s="830"/>
      <c r="AP70" s="830">
        <v>624</v>
      </c>
      <c r="AQ70" s="830"/>
      <c r="AR70" s="830"/>
      <c r="AS70" s="830"/>
      <c r="AT70" s="830"/>
      <c r="AU70" s="830">
        <v>283</v>
      </c>
      <c r="AV70" s="830"/>
      <c r="AW70" s="830"/>
      <c r="AX70" s="830"/>
      <c r="AY70" s="830"/>
      <c r="AZ70" s="828" t="s">
        <v>584</v>
      </c>
      <c r="BA70" s="828"/>
      <c r="BB70" s="828"/>
      <c r="BC70" s="828"/>
      <c r="BD70" s="829"/>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25">
      <c r="A71" s="229">
        <v>4</v>
      </c>
      <c r="B71" s="870" t="s">
        <v>576</v>
      </c>
      <c r="C71" s="871"/>
      <c r="D71" s="871"/>
      <c r="E71" s="871"/>
      <c r="F71" s="871"/>
      <c r="G71" s="871"/>
      <c r="H71" s="871"/>
      <c r="I71" s="871"/>
      <c r="J71" s="871"/>
      <c r="K71" s="871"/>
      <c r="L71" s="871"/>
      <c r="M71" s="871"/>
      <c r="N71" s="871"/>
      <c r="O71" s="871"/>
      <c r="P71" s="872"/>
      <c r="Q71" s="873">
        <v>265</v>
      </c>
      <c r="R71" s="830"/>
      <c r="S71" s="830"/>
      <c r="T71" s="830"/>
      <c r="U71" s="830"/>
      <c r="V71" s="830">
        <v>246</v>
      </c>
      <c r="W71" s="830"/>
      <c r="X71" s="830"/>
      <c r="Y71" s="830"/>
      <c r="Z71" s="830"/>
      <c r="AA71" s="830">
        <v>19</v>
      </c>
      <c r="AB71" s="830"/>
      <c r="AC71" s="830"/>
      <c r="AD71" s="830"/>
      <c r="AE71" s="830"/>
      <c r="AF71" s="830">
        <v>19</v>
      </c>
      <c r="AG71" s="830"/>
      <c r="AH71" s="830"/>
      <c r="AI71" s="830"/>
      <c r="AJ71" s="830"/>
      <c r="AK71" s="830" t="s">
        <v>572</v>
      </c>
      <c r="AL71" s="830"/>
      <c r="AM71" s="830"/>
      <c r="AN71" s="830"/>
      <c r="AO71" s="830"/>
      <c r="AP71" s="830">
        <v>30</v>
      </c>
      <c r="AQ71" s="830"/>
      <c r="AR71" s="830"/>
      <c r="AS71" s="830"/>
      <c r="AT71" s="830"/>
      <c r="AU71" s="830">
        <v>5</v>
      </c>
      <c r="AV71" s="830"/>
      <c r="AW71" s="830"/>
      <c r="AX71" s="830"/>
      <c r="AY71" s="830"/>
      <c r="AZ71" s="828" t="s">
        <v>584</v>
      </c>
      <c r="BA71" s="828"/>
      <c r="BB71" s="828"/>
      <c r="BC71" s="828"/>
      <c r="BD71" s="829"/>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25">
      <c r="A72" s="229">
        <v>5</v>
      </c>
      <c r="B72" s="870" t="s">
        <v>577</v>
      </c>
      <c r="C72" s="871"/>
      <c r="D72" s="871"/>
      <c r="E72" s="871"/>
      <c r="F72" s="871"/>
      <c r="G72" s="871"/>
      <c r="H72" s="871"/>
      <c r="I72" s="871"/>
      <c r="J72" s="871"/>
      <c r="K72" s="871"/>
      <c r="L72" s="871"/>
      <c r="M72" s="871"/>
      <c r="N72" s="871"/>
      <c r="O72" s="871"/>
      <c r="P72" s="872"/>
      <c r="Q72" s="873">
        <v>6537</v>
      </c>
      <c r="R72" s="830"/>
      <c r="S72" s="830"/>
      <c r="T72" s="830"/>
      <c r="U72" s="830"/>
      <c r="V72" s="830">
        <v>6402</v>
      </c>
      <c r="W72" s="830"/>
      <c r="X72" s="830"/>
      <c r="Y72" s="830"/>
      <c r="Z72" s="830"/>
      <c r="AA72" s="830">
        <v>134</v>
      </c>
      <c r="AB72" s="830"/>
      <c r="AC72" s="830"/>
      <c r="AD72" s="830"/>
      <c r="AE72" s="830"/>
      <c r="AF72" s="830">
        <v>123</v>
      </c>
      <c r="AG72" s="830"/>
      <c r="AH72" s="830"/>
      <c r="AI72" s="830"/>
      <c r="AJ72" s="830"/>
      <c r="AK72" s="830">
        <v>567</v>
      </c>
      <c r="AL72" s="830"/>
      <c r="AM72" s="830"/>
      <c r="AN72" s="830"/>
      <c r="AO72" s="830"/>
      <c r="AP72" s="830">
        <v>4633</v>
      </c>
      <c r="AQ72" s="830"/>
      <c r="AR72" s="830"/>
      <c r="AS72" s="830"/>
      <c r="AT72" s="830"/>
      <c r="AU72" s="830">
        <v>2256</v>
      </c>
      <c r="AV72" s="830"/>
      <c r="AW72" s="830"/>
      <c r="AX72" s="830"/>
      <c r="AY72" s="830"/>
      <c r="AZ72" s="828" t="s">
        <v>584</v>
      </c>
      <c r="BA72" s="828"/>
      <c r="BB72" s="828"/>
      <c r="BC72" s="828"/>
      <c r="BD72" s="829"/>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25">
      <c r="A73" s="229">
        <v>6</v>
      </c>
      <c r="B73" s="870" t="s">
        <v>578</v>
      </c>
      <c r="C73" s="871"/>
      <c r="D73" s="871"/>
      <c r="E73" s="871"/>
      <c r="F73" s="871"/>
      <c r="G73" s="871"/>
      <c r="H73" s="871"/>
      <c r="I73" s="871"/>
      <c r="J73" s="871"/>
      <c r="K73" s="871"/>
      <c r="L73" s="871"/>
      <c r="M73" s="871"/>
      <c r="N73" s="871"/>
      <c r="O73" s="871"/>
      <c r="P73" s="872"/>
      <c r="Q73" s="873">
        <v>229</v>
      </c>
      <c r="R73" s="830"/>
      <c r="S73" s="830"/>
      <c r="T73" s="830"/>
      <c r="U73" s="830"/>
      <c r="V73" s="830">
        <v>219</v>
      </c>
      <c r="W73" s="830"/>
      <c r="X73" s="830"/>
      <c r="Y73" s="830"/>
      <c r="Z73" s="830"/>
      <c r="AA73" s="830">
        <v>10</v>
      </c>
      <c r="AB73" s="830"/>
      <c r="AC73" s="830"/>
      <c r="AD73" s="830"/>
      <c r="AE73" s="830"/>
      <c r="AF73" s="830">
        <v>10</v>
      </c>
      <c r="AG73" s="830"/>
      <c r="AH73" s="830"/>
      <c r="AI73" s="830"/>
      <c r="AJ73" s="830"/>
      <c r="AK73" s="830" t="s">
        <v>572</v>
      </c>
      <c r="AL73" s="830"/>
      <c r="AM73" s="830"/>
      <c r="AN73" s="830"/>
      <c r="AO73" s="830"/>
      <c r="AP73" s="830">
        <v>1367</v>
      </c>
      <c r="AQ73" s="830"/>
      <c r="AR73" s="830"/>
      <c r="AS73" s="830"/>
      <c r="AT73" s="830"/>
      <c r="AU73" s="830" t="s">
        <v>572</v>
      </c>
      <c r="AV73" s="830"/>
      <c r="AW73" s="830"/>
      <c r="AX73" s="830"/>
      <c r="AY73" s="830"/>
      <c r="AZ73" s="828" t="s">
        <v>584</v>
      </c>
      <c r="BA73" s="828"/>
      <c r="BB73" s="828"/>
      <c r="BC73" s="828"/>
      <c r="BD73" s="829"/>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25">
      <c r="A74" s="229">
        <v>7</v>
      </c>
      <c r="B74" s="870" t="s">
        <v>579</v>
      </c>
      <c r="C74" s="871"/>
      <c r="D74" s="871"/>
      <c r="E74" s="871"/>
      <c r="F74" s="871"/>
      <c r="G74" s="871"/>
      <c r="H74" s="871"/>
      <c r="I74" s="871"/>
      <c r="J74" s="871"/>
      <c r="K74" s="871"/>
      <c r="L74" s="871"/>
      <c r="M74" s="871"/>
      <c r="N74" s="871"/>
      <c r="O74" s="871"/>
      <c r="P74" s="872"/>
      <c r="Q74" s="873">
        <v>1730</v>
      </c>
      <c r="R74" s="830"/>
      <c r="S74" s="830"/>
      <c r="T74" s="830"/>
      <c r="U74" s="830"/>
      <c r="V74" s="830">
        <v>1694</v>
      </c>
      <c r="W74" s="830"/>
      <c r="X74" s="830"/>
      <c r="Y74" s="830"/>
      <c r="Z74" s="830"/>
      <c r="AA74" s="830">
        <v>36</v>
      </c>
      <c r="AB74" s="830"/>
      <c r="AC74" s="830"/>
      <c r="AD74" s="830"/>
      <c r="AE74" s="830"/>
      <c r="AF74" s="830">
        <v>36</v>
      </c>
      <c r="AG74" s="830"/>
      <c r="AH74" s="830"/>
      <c r="AI74" s="830"/>
      <c r="AJ74" s="830"/>
      <c r="AK74" s="830" t="s">
        <v>572</v>
      </c>
      <c r="AL74" s="830"/>
      <c r="AM74" s="830"/>
      <c r="AN74" s="830"/>
      <c r="AO74" s="830"/>
      <c r="AP74" s="830" t="s">
        <v>572</v>
      </c>
      <c r="AQ74" s="830"/>
      <c r="AR74" s="830"/>
      <c r="AS74" s="830"/>
      <c r="AT74" s="830"/>
      <c r="AU74" s="830" t="s">
        <v>572</v>
      </c>
      <c r="AV74" s="830"/>
      <c r="AW74" s="830"/>
      <c r="AX74" s="830"/>
      <c r="AY74" s="830"/>
      <c r="AZ74" s="828" t="s">
        <v>584</v>
      </c>
      <c r="BA74" s="828"/>
      <c r="BB74" s="828"/>
      <c r="BC74" s="828"/>
      <c r="BD74" s="829"/>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25">
      <c r="A75" s="229">
        <v>8</v>
      </c>
      <c r="B75" s="870" t="s">
        <v>579</v>
      </c>
      <c r="C75" s="871"/>
      <c r="D75" s="871"/>
      <c r="E75" s="871"/>
      <c r="F75" s="871"/>
      <c r="G75" s="871"/>
      <c r="H75" s="871"/>
      <c r="I75" s="871"/>
      <c r="J75" s="871"/>
      <c r="K75" s="871"/>
      <c r="L75" s="871"/>
      <c r="M75" s="871"/>
      <c r="N75" s="871"/>
      <c r="O75" s="871"/>
      <c r="P75" s="872"/>
      <c r="Q75" s="874">
        <v>824275</v>
      </c>
      <c r="R75" s="826"/>
      <c r="S75" s="826"/>
      <c r="T75" s="826"/>
      <c r="U75" s="827"/>
      <c r="V75" s="825">
        <v>793576</v>
      </c>
      <c r="W75" s="826"/>
      <c r="X75" s="826"/>
      <c r="Y75" s="826"/>
      <c r="Z75" s="827"/>
      <c r="AA75" s="825">
        <v>30699</v>
      </c>
      <c r="AB75" s="826"/>
      <c r="AC75" s="826"/>
      <c r="AD75" s="826"/>
      <c r="AE75" s="827"/>
      <c r="AF75" s="825">
        <v>30699</v>
      </c>
      <c r="AG75" s="826"/>
      <c r="AH75" s="826"/>
      <c r="AI75" s="826"/>
      <c r="AJ75" s="827"/>
      <c r="AK75" s="825">
        <v>9728</v>
      </c>
      <c r="AL75" s="826"/>
      <c r="AM75" s="826"/>
      <c r="AN75" s="826"/>
      <c r="AO75" s="827"/>
      <c r="AP75" s="830" t="s">
        <v>572</v>
      </c>
      <c r="AQ75" s="830"/>
      <c r="AR75" s="830"/>
      <c r="AS75" s="830"/>
      <c r="AT75" s="830"/>
      <c r="AU75" s="830" t="s">
        <v>572</v>
      </c>
      <c r="AV75" s="830"/>
      <c r="AW75" s="830"/>
      <c r="AX75" s="830"/>
      <c r="AY75" s="830"/>
      <c r="AZ75" s="828" t="s">
        <v>585</v>
      </c>
      <c r="BA75" s="828"/>
      <c r="BB75" s="828"/>
      <c r="BC75" s="828"/>
      <c r="BD75" s="829"/>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25">
      <c r="A76" s="229">
        <v>9</v>
      </c>
      <c r="B76" s="870" t="s">
        <v>580</v>
      </c>
      <c r="C76" s="871"/>
      <c r="D76" s="871"/>
      <c r="E76" s="871"/>
      <c r="F76" s="871"/>
      <c r="G76" s="871"/>
      <c r="H76" s="871"/>
      <c r="I76" s="871"/>
      <c r="J76" s="871"/>
      <c r="K76" s="871"/>
      <c r="L76" s="871"/>
      <c r="M76" s="871"/>
      <c r="N76" s="871"/>
      <c r="O76" s="871"/>
      <c r="P76" s="872"/>
      <c r="Q76" s="874">
        <v>23194</v>
      </c>
      <c r="R76" s="826"/>
      <c r="S76" s="826"/>
      <c r="T76" s="826"/>
      <c r="U76" s="827"/>
      <c r="V76" s="825">
        <v>22714</v>
      </c>
      <c r="W76" s="826"/>
      <c r="X76" s="826"/>
      <c r="Y76" s="826"/>
      <c r="Z76" s="827"/>
      <c r="AA76" s="825">
        <v>480</v>
      </c>
      <c r="AB76" s="826"/>
      <c r="AC76" s="826"/>
      <c r="AD76" s="826"/>
      <c r="AE76" s="827"/>
      <c r="AF76" s="825">
        <v>480</v>
      </c>
      <c r="AG76" s="826"/>
      <c r="AH76" s="826"/>
      <c r="AI76" s="826"/>
      <c r="AJ76" s="827"/>
      <c r="AK76" s="825">
        <v>23</v>
      </c>
      <c r="AL76" s="826"/>
      <c r="AM76" s="826"/>
      <c r="AN76" s="826"/>
      <c r="AO76" s="827"/>
      <c r="AP76" s="830" t="s">
        <v>572</v>
      </c>
      <c r="AQ76" s="830"/>
      <c r="AR76" s="830"/>
      <c r="AS76" s="830"/>
      <c r="AT76" s="830"/>
      <c r="AU76" s="830" t="s">
        <v>572</v>
      </c>
      <c r="AV76" s="830"/>
      <c r="AW76" s="830"/>
      <c r="AX76" s="830"/>
      <c r="AY76" s="830"/>
      <c r="AZ76" s="828" t="s">
        <v>559</v>
      </c>
      <c r="BA76" s="828"/>
      <c r="BB76" s="828"/>
      <c r="BC76" s="828"/>
      <c r="BD76" s="829"/>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25">
      <c r="A77" s="229">
        <v>10</v>
      </c>
      <c r="B77" s="870" t="s">
        <v>580</v>
      </c>
      <c r="C77" s="871"/>
      <c r="D77" s="871"/>
      <c r="E77" s="871"/>
      <c r="F77" s="871"/>
      <c r="G77" s="871"/>
      <c r="H77" s="871"/>
      <c r="I77" s="871"/>
      <c r="J77" s="871"/>
      <c r="K77" s="871"/>
      <c r="L77" s="871"/>
      <c r="M77" s="871"/>
      <c r="N77" s="871"/>
      <c r="O77" s="871"/>
      <c r="P77" s="872"/>
      <c r="Q77" s="874">
        <v>238</v>
      </c>
      <c r="R77" s="826"/>
      <c r="S77" s="826"/>
      <c r="T77" s="826"/>
      <c r="U77" s="827"/>
      <c r="V77" s="825">
        <v>112</v>
      </c>
      <c r="W77" s="826"/>
      <c r="X77" s="826"/>
      <c r="Y77" s="826"/>
      <c r="Z77" s="827"/>
      <c r="AA77" s="825">
        <v>125</v>
      </c>
      <c r="AB77" s="826"/>
      <c r="AC77" s="826"/>
      <c r="AD77" s="826"/>
      <c r="AE77" s="827"/>
      <c r="AF77" s="825">
        <v>125</v>
      </c>
      <c r="AG77" s="826"/>
      <c r="AH77" s="826"/>
      <c r="AI77" s="826"/>
      <c r="AJ77" s="827"/>
      <c r="AK77" s="825" t="s">
        <v>572</v>
      </c>
      <c r="AL77" s="826"/>
      <c r="AM77" s="826"/>
      <c r="AN77" s="826"/>
      <c r="AO77" s="827"/>
      <c r="AP77" s="830" t="s">
        <v>572</v>
      </c>
      <c r="AQ77" s="830"/>
      <c r="AR77" s="830"/>
      <c r="AS77" s="830"/>
      <c r="AT77" s="830"/>
      <c r="AU77" s="830" t="s">
        <v>572</v>
      </c>
      <c r="AV77" s="830"/>
      <c r="AW77" s="830"/>
      <c r="AX77" s="830"/>
      <c r="AY77" s="830"/>
      <c r="AZ77" s="828" t="s">
        <v>586</v>
      </c>
      <c r="BA77" s="828"/>
      <c r="BB77" s="828"/>
      <c r="BC77" s="828"/>
      <c r="BD77" s="829"/>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25">
      <c r="A78" s="229">
        <v>11</v>
      </c>
      <c r="B78" s="870" t="s">
        <v>581</v>
      </c>
      <c r="C78" s="871"/>
      <c r="D78" s="871"/>
      <c r="E78" s="871"/>
      <c r="F78" s="871"/>
      <c r="G78" s="871"/>
      <c r="H78" s="871"/>
      <c r="I78" s="871"/>
      <c r="J78" s="871"/>
      <c r="K78" s="871"/>
      <c r="L78" s="871"/>
      <c r="M78" s="871"/>
      <c r="N78" s="871"/>
      <c r="O78" s="871"/>
      <c r="P78" s="872"/>
      <c r="Q78" s="873">
        <v>332</v>
      </c>
      <c r="R78" s="830"/>
      <c r="S78" s="830"/>
      <c r="T78" s="830"/>
      <c r="U78" s="830"/>
      <c r="V78" s="830">
        <v>324</v>
      </c>
      <c r="W78" s="830"/>
      <c r="X78" s="830"/>
      <c r="Y78" s="830"/>
      <c r="Z78" s="830"/>
      <c r="AA78" s="830">
        <v>8</v>
      </c>
      <c r="AB78" s="830"/>
      <c r="AC78" s="830"/>
      <c r="AD78" s="830"/>
      <c r="AE78" s="830"/>
      <c r="AF78" s="830">
        <v>8</v>
      </c>
      <c r="AG78" s="830"/>
      <c r="AH78" s="830"/>
      <c r="AI78" s="830"/>
      <c r="AJ78" s="830"/>
      <c r="AK78" s="830">
        <v>5</v>
      </c>
      <c r="AL78" s="830"/>
      <c r="AM78" s="830"/>
      <c r="AN78" s="830"/>
      <c r="AO78" s="830"/>
      <c r="AP78" s="830" t="s">
        <v>572</v>
      </c>
      <c r="AQ78" s="830"/>
      <c r="AR78" s="830"/>
      <c r="AS78" s="830"/>
      <c r="AT78" s="830"/>
      <c r="AU78" s="830" t="s">
        <v>572</v>
      </c>
      <c r="AV78" s="830"/>
      <c r="AW78" s="830"/>
      <c r="AX78" s="830"/>
      <c r="AY78" s="830"/>
      <c r="AZ78" s="828"/>
      <c r="BA78" s="828"/>
      <c r="BB78" s="828"/>
      <c r="BC78" s="828"/>
      <c r="BD78" s="829"/>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25">
      <c r="A79" s="229">
        <v>12</v>
      </c>
      <c r="B79" s="870"/>
      <c r="C79" s="871"/>
      <c r="D79" s="871"/>
      <c r="E79" s="871"/>
      <c r="F79" s="871"/>
      <c r="G79" s="871"/>
      <c r="H79" s="871"/>
      <c r="I79" s="871"/>
      <c r="J79" s="871"/>
      <c r="K79" s="871"/>
      <c r="L79" s="871"/>
      <c r="M79" s="871"/>
      <c r="N79" s="871"/>
      <c r="O79" s="871"/>
      <c r="P79" s="872"/>
      <c r="Q79" s="87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8"/>
      <c r="BA79" s="828"/>
      <c r="BB79" s="828"/>
      <c r="BC79" s="828"/>
      <c r="BD79" s="829"/>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25">
      <c r="A80" s="229">
        <v>13</v>
      </c>
      <c r="B80" s="870"/>
      <c r="C80" s="871"/>
      <c r="D80" s="871"/>
      <c r="E80" s="871"/>
      <c r="F80" s="871"/>
      <c r="G80" s="871"/>
      <c r="H80" s="871"/>
      <c r="I80" s="871"/>
      <c r="J80" s="871"/>
      <c r="K80" s="871"/>
      <c r="L80" s="871"/>
      <c r="M80" s="871"/>
      <c r="N80" s="871"/>
      <c r="O80" s="871"/>
      <c r="P80" s="872"/>
      <c r="Q80" s="87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8"/>
      <c r="BA80" s="828"/>
      <c r="BB80" s="828"/>
      <c r="BC80" s="828"/>
      <c r="BD80" s="829"/>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25">
      <c r="A81" s="229">
        <v>14</v>
      </c>
      <c r="B81" s="870"/>
      <c r="C81" s="871"/>
      <c r="D81" s="871"/>
      <c r="E81" s="871"/>
      <c r="F81" s="871"/>
      <c r="G81" s="871"/>
      <c r="H81" s="871"/>
      <c r="I81" s="871"/>
      <c r="J81" s="871"/>
      <c r="K81" s="871"/>
      <c r="L81" s="871"/>
      <c r="M81" s="871"/>
      <c r="N81" s="871"/>
      <c r="O81" s="871"/>
      <c r="P81" s="872"/>
      <c r="Q81" s="87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8"/>
      <c r="BA81" s="828"/>
      <c r="BB81" s="828"/>
      <c r="BC81" s="828"/>
      <c r="BD81" s="829"/>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25">
      <c r="A82" s="229">
        <v>15</v>
      </c>
      <c r="B82" s="870"/>
      <c r="C82" s="871"/>
      <c r="D82" s="871"/>
      <c r="E82" s="871"/>
      <c r="F82" s="871"/>
      <c r="G82" s="871"/>
      <c r="H82" s="871"/>
      <c r="I82" s="871"/>
      <c r="J82" s="871"/>
      <c r="K82" s="871"/>
      <c r="L82" s="871"/>
      <c r="M82" s="871"/>
      <c r="N82" s="871"/>
      <c r="O82" s="871"/>
      <c r="P82" s="872"/>
      <c r="Q82" s="87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8"/>
      <c r="BA82" s="828"/>
      <c r="BB82" s="828"/>
      <c r="BC82" s="828"/>
      <c r="BD82" s="829"/>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25">
      <c r="A83" s="229">
        <v>16</v>
      </c>
      <c r="B83" s="870"/>
      <c r="C83" s="871"/>
      <c r="D83" s="871"/>
      <c r="E83" s="871"/>
      <c r="F83" s="871"/>
      <c r="G83" s="871"/>
      <c r="H83" s="871"/>
      <c r="I83" s="871"/>
      <c r="J83" s="871"/>
      <c r="K83" s="871"/>
      <c r="L83" s="871"/>
      <c r="M83" s="871"/>
      <c r="N83" s="871"/>
      <c r="O83" s="871"/>
      <c r="P83" s="872"/>
      <c r="Q83" s="87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8"/>
      <c r="BA83" s="828"/>
      <c r="BB83" s="828"/>
      <c r="BC83" s="828"/>
      <c r="BD83" s="829"/>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25">
      <c r="A84" s="229">
        <v>17</v>
      </c>
      <c r="B84" s="870"/>
      <c r="C84" s="871"/>
      <c r="D84" s="871"/>
      <c r="E84" s="871"/>
      <c r="F84" s="871"/>
      <c r="G84" s="871"/>
      <c r="H84" s="871"/>
      <c r="I84" s="871"/>
      <c r="J84" s="871"/>
      <c r="K84" s="871"/>
      <c r="L84" s="871"/>
      <c r="M84" s="871"/>
      <c r="N84" s="871"/>
      <c r="O84" s="871"/>
      <c r="P84" s="872"/>
      <c r="Q84" s="87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8"/>
      <c r="BA84" s="828"/>
      <c r="BB84" s="828"/>
      <c r="BC84" s="828"/>
      <c r="BD84" s="829"/>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25">
      <c r="A85" s="229">
        <v>18</v>
      </c>
      <c r="B85" s="870"/>
      <c r="C85" s="871"/>
      <c r="D85" s="871"/>
      <c r="E85" s="871"/>
      <c r="F85" s="871"/>
      <c r="G85" s="871"/>
      <c r="H85" s="871"/>
      <c r="I85" s="871"/>
      <c r="J85" s="871"/>
      <c r="K85" s="871"/>
      <c r="L85" s="871"/>
      <c r="M85" s="871"/>
      <c r="N85" s="871"/>
      <c r="O85" s="871"/>
      <c r="P85" s="872"/>
      <c r="Q85" s="87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8"/>
      <c r="BA85" s="828"/>
      <c r="BB85" s="828"/>
      <c r="BC85" s="828"/>
      <c r="BD85" s="829"/>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25">
      <c r="A86" s="229">
        <v>19</v>
      </c>
      <c r="B86" s="870"/>
      <c r="C86" s="871"/>
      <c r="D86" s="871"/>
      <c r="E86" s="871"/>
      <c r="F86" s="871"/>
      <c r="G86" s="871"/>
      <c r="H86" s="871"/>
      <c r="I86" s="871"/>
      <c r="J86" s="871"/>
      <c r="K86" s="871"/>
      <c r="L86" s="871"/>
      <c r="M86" s="871"/>
      <c r="N86" s="871"/>
      <c r="O86" s="871"/>
      <c r="P86" s="872"/>
      <c r="Q86" s="87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8"/>
      <c r="BA86" s="828"/>
      <c r="BB86" s="828"/>
      <c r="BC86" s="828"/>
      <c r="BD86" s="829"/>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25">
      <c r="A87" s="235">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3">
      <c r="A88" s="231" t="s">
        <v>387</v>
      </c>
      <c r="B88" s="785" t="s">
        <v>412</v>
      </c>
      <c r="C88" s="786"/>
      <c r="D88" s="786"/>
      <c r="E88" s="786"/>
      <c r="F88" s="786"/>
      <c r="G88" s="786"/>
      <c r="H88" s="786"/>
      <c r="I88" s="786"/>
      <c r="J88" s="786"/>
      <c r="K88" s="786"/>
      <c r="L88" s="786"/>
      <c r="M88" s="786"/>
      <c r="N88" s="786"/>
      <c r="O88" s="786"/>
      <c r="P88" s="787"/>
      <c r="Q88" s="837"/>
      <c r="R88" s="838"/>
      <c r="S88" s="838"/>
      <c r="T88" s="838"/>
      <c r="U88" s="838"/>
      <c r="V88" s="838"/>
      <c r="W88" s="838"/>
      <c r="X88" s="838"/>
      <c r="Y88" s="838"/>
      <c r="Z88" s="838"/>
      <c r="AA88" s="838"/>
      <c r="AB88" s="838"/>
      <c r="AC88" s="838"/>
      <c r="AD88" s="838"/>
      <c r="AE88" s="838"/>
      <c r="AF88" s="841">
        <v>35380</v>
      </c>
      <c r="AG88" s="841"/>
      <c r="AH88" s="841"/>
      <c r="AI88" s="841"/>
      <c r="AJ88" s="841"/>
      <c r="AK88" s="838"/>
      <c r="AL88" s="838"/>
      <c r="AM88" s="838"/>
      <c r="AN88" s="838"/>
      <c r="AO88" s="838"/>
      <c r="AP88" s="841">
        <v>19840</v>
      </c>
      <c r="AQ88" s="841"/>
      <c r="AR88" s="841"/>
      <c r="AS88" s="841"/>
      <c r="AT88" s="841"/>
      <c r="AU88" s="841">
        <v>5656</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2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2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2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2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2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2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2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2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2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2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2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2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2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3">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785" t="s">
        <v>413</v>
      </c>
      <c r="BS102" s="786"/>
      <c r="BT102" s="786"/>
      <c r="BU102" s="786"/>
      <c r="BV102" s="786"/>
      <c r="BW102" s="786"/>
      <c r="BX102" s="786"/>
      <c r="BY102" s="786"/>
      <c r="BZ102" s="786"/>
      <c r="CA102" s="786"/>
      <c r="CB102" s="786"/>
      <c r="CC102" s="786"/>
      <c r="CD102" s="786"/>
      <c r="CE102" s="786"/>
      <c r="CF102" s="786"/>
      <c r="CG102" s="787"/>
      <c r="CH102" s="882"/>
      <c r="CI102" s="883"/>
      <c r="CJ102" s="883"/>
      <c r="CK102" s="883"/>
      <c r="CL102" s="884"/>
      <c r="CM102" s="882"/>
      <c r="CN102" s="883"/>
      <c r="CO102" s="883"/>
      <c r="CP102" s="883"/>
      <c r="CQ102" s="884"/>
      <c r="CR102" s="885"/>
      <c r="CS102" s="849"/>
      <c r="CT102" s="849"/>
      <c r="CU102" s="849"/>
      <c r="CV102" s="886"/>
      <c r="CW102" s="885"/>
      <c r="CX102" s="849"/>
      <c r="CY102" s="849"/>
      <c r="CZ102" s="849"/>
      <c r="DA102" s="886"/>
      <c r="DB102" s="885"/>
      <c r="DC102" s="849"/>
      <c r="DD102" s="849"/>
      <c r="DE102" s="849"/>
      <c r="DF102" s="886"/>
      <c r="DG102" s="885"/>
      <c r="DH102" s="849"/>
      <c r="DI102" s="849"/>
      <c r="DJ102" s="849"/>
      <c r="DK102" s="886"/>
      <c r="DL102" s="885"/>
      <c r="DM102" s="849"/>
      <c r="DN102" s="849"/>
      <c r="DO102" s="849"/>
      <c r="DP102" s="886"/>
      <c r="DQ102" s="885"/>
      <c r="DR102" s="849"/>
      <c r="DS102" s="849"/>
      <c r="DT102" s="849"/>
      <c r="DU102" s="886"/>
      <c r="DV102" s="785"/>
      <c r="DW102" s="786"/>
      <c r="DX102" s="786"/>
      <c r="DY102" s="786"/>
      <c r="DZ102" s="909"/>
      <c r="EA102" s="221"/>
    </row>
    <row r="103" spans="1:131" ht="26.25" customHeight="1" x14ac:dyDescent="0.2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0" t="s">
        <v>414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1"/>
    </row>
    <row r="104" spans="1:131" ht="26.25" customHeight="1" x14ac:dyDescent="0.2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1" t="s">
        <v>415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1"/>
    </row>
    <row r="105" spans="1:131" ht="11.2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3">
      <c r="A107" s="240" t="s">
        <v>416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5">
      <c r="A108" s="912" t="s">
        <v>418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1" customFormat="1" ht="26.25" customHeight="1" x14ac:dyDescent="0.25">
      <c r="A109" s="907" t="s">
        <v>420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421</v>
      </c>
      <c r="AB109" s="888"/>
      <c r="AC109" s="888"/>
      <c r="AD109" s="888"/>
      <c r="AE109" s="889"/>
      <c r="AF109" s="887" t="s">
        <v>422</v>
      </c>
      <c r="AG109" s="888"/>
      <c r="AH109" s="888"/>
      <c r="AI109" s="888"/>
      <c r="AJ109" s="889"/>
      <c r="AK109" s="887" t="s">
        <v>300</v>
      </c>
      <c r="AL109" s="888"/>
      <c r="AM109" s="888"/>
      <c r="AN109" s="888"/>
      <c r="AO109" s="889"/>
      <c r="AP109" s="887" t="s">
        <v>423</v>
      </c>
      <c r="AQ109" s="888"/>
      <c r="AR109" s="888"/>
      <c r="AS109" s="888"/>
      <c r="AT109" s="890"/>
      <c r="AU109" s="907" t="s">
        <v>420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421</v>
      </c>
      <c r="BR109" s="888"/>
      <c r="BS109" s="888"/>
      <c r="BT109" s="888"/>
      <c r="BU109" s="889"/>
      <c r="BV109" s="887" t="s">
        <v>422</v>
      </c>
      <c r="BW109" s="888"/>
      <c r="BX109" s="888"/>
      <c r="BY109" s="888"/>
      <c r="BZ109" s="889"/>
      <c r="CA109" s="887" t="s">
        <v>300</v>
      </c>
      <c r="CB109" s="888"/>
      <c r="CC109" s="888"/>
      <c r="CD109" s="888"/>
      <c r="CE109" s="889"/>
      <c r="CF109" s="908" t="s">
        <v>423</v>
      </c>
      <c r="CG109" s="908"/>
      <c r="CH109" s="908"/>
      <c r="CI109" s="908"/>
      <c r="CJ109" s="908"/>
      <c r="CK109" s="887" t="s">
        <v>424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421</v>
      </c>
      <c r="DH109" s="888"/>
      <c r="DI109" s="888"/>
      <c r="DJ109" s="888"/>
      <c r="DK109" s="889"/>
      <c r="DL109" s="887" t="s">
        <v>422</v>
      </c>
      <c r="DM109" s="888"/>
      <c r="DN109" s="888"/>
      <c r="DO109" s="888"/>
      <c r="DP109" s="889"/>
      <c r="DQ109" s="887" t="s">
        <v>300</v>
      </c>
      <c r="DR109" s="888"/>
      <c r="DS109" s="888"/>
      <c r="DT109" s="888"/>
      <c r="DU109" s="889"/>
      <c r="DV109" s="887" t="s">
        <v>423</v>
      </c>
      <c r="DW109" s="888"/>
      <c r="DX109" s="888"/>
      <c r="DY109" s="888"/>
      <c r="DZ109" s="890"/>
    </row>
    <row r="110" spans="1:131" s="221" customFormat="1" ht="26.25" customHeight="1" x14ac:dyDescent="0.25">
      <c r="A110" s="891" t="s">
        <v>425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1721797</v>
      </c>
      <c r="AB110" s="895"/>
      <c r="AC110" s="895"/>
      <c r="AD110" s="895"/>
      <c r="AE110" s="896"/>
      <c r="AF110" s="897">
        <v>1706269</v>
      </c>
      <c r="AG110" s="895"/>
      <c r="AH110" s="895"/>
      <c r="AI110" s="895"/>
      <c r="AJ110" s="896"/>
      <c r="AK110" s="897">
        <v>1722340</v>
      </c>
      <c r="AL110" s="895"/>
      <c r="AM110" s="895"/>
      <c r="AN110" s="895"/>
      <c r="AO110" s="896"/>
      <c r="AP110" s="898">
        <v>13.3</v>
      </c>
      <c r="AQ110" s="899"/>
      <c r="AR110" s="899"/>
      <c r="AS110" s="899"/>
      <c r="AT110" s="900"/>
      <c r="AU110" s="901" t="s">
        <v>74</v>
      </c>
      <c r="AV110" s="902"/>
      <c r="AW110" s="902"/>
      <c r="AX110" s="902"/>
      <c r="AY110" s="902"/>
      <c r="AZ110" s="924" t="s">
        <v>426</v>
      </c>
      <c r="BA110" s="892"/>
      <c r="BB110" s="892"/>
      <c r="BC110" s="892"/>
      <c r="BD110" s="892"/>
      <c r="BE110" s="892"/>
      <c r="BF110" s="892"/>
      <c r="BG110" s="892"/>
      <c r="BH110" s="892"/>
      <c r="BI110" s="892"/>
      <c r="BJ110" s="892"/>
      <c r="BK110" s="892"/>
      <c r="BL110" s="892"/>
      <c r="BM110" s="892"/>
      <c r="BN110" s="892"/>
      <c r="BO110" s="892"/>
      <c r="BP110" s="893"/>
      <c r="BQ110" s="925">
        <v>17507073</v>
      </c>
      <c r="BR110" s="926"/>
      <c r="BS110" s="926"/>
      <c r="BT110" s="926"/>
      <c r="BU110" s="926"/>
      <c r="BV110" s="926">
        <v>17562577</v>
      </c>
      <c r="BW110" s="926"/>
      <c r="BX110" s="926"/>
      <c r="BY110" s="926"/>
      <c r="BZ110" s="926"/>
      <c r="CA110" s="926">
        <v>17429216</v>
      </c>
      <c r="CB110" s="926"/>
      <c r="CC110" s="926"/>
      <c r="CD110" s="926"/>
      <c r="CE110" s="926"/>
      <c r="CF110" s="939">
        <v>134.9</v>
      </c>
      <c r="CG110" s="940"/>
      <c r="CH110" s="940"/>
      <c r="CI110" s="940"/>
      <c r="CJ110" s="940"/>
      <c r="CK110" s="941" t="s">
        <v>427</v>
      </c>
      <c r="CL110" s="942"/>
      <c r="CM110" s="924" t="s">
        <v>428</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25">
        <v>389443</v>
      </c>
      <c r="DH110" s="926"/>
      <c r="DI110" s="926"/>
      <c r="DJ110" s="926"/>
      <c r="DK110" s="926"/>
      <c r="DL110" s="926">
        <v>340763</v>
      </c>
      <c r="DM110" s="926"/>
      <c r="DN110" s="926"/>
      <c r="DO110" s="926"/>
      <c r="DP110" s="926"/>
      <c r="DQ110" s="926">
        <v>292082</v>
      </c>
      <c r="DR110" s="926"/>
      <c r="DS110" s="926"/>
      <c r="DT110" s="926"/>
      <c r="DU110" s="926"/>
      <c r="DV110" s="927">
        <v>2.2999999999999998</v>
      </c>
      <c r="DW110" s="927"/>
      <c r="DX110" s="927"/>
      <c r="DY110" s="927"/>
      <c r="DZ110" s="928"/>
    </row>
    <row r="111" spans="1:131" s="221" customFormat="1" ht="26.25" customHeight="1" x14ac:dyDescent="0.25">
      <c r="A111" s="929" t="s">
        <v>429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127</v>
      </c>
      <c r="AB111" s="933"/>
      <c r="AC111" s="933"/>
      <c r="AD111" s="933"/>
      <c r="AE111" s="934"/>
      <c r="AF111" s="935" t="s">
        <v>430</v>
      </c>
      <c r="AG111" s="933"/>
      <c r="AH111" s="933"/>
      <c r="AI111" s="933"/>
      <c r="AJ111" s="934"/>
      <c r="AK111" s="935" t="s">
        <v>430</v>
      </c>
      <c r="AL111" s="933"/>
      <c r="AM111" s="933"/>
      <c r="AN111" s="933"/>
      <c r="AO111" s="934"/>
      <c r="AP111" s="936" t="s">
        <v>430</v>
      </c>
      <c r="AQ111" s="937"/>
      <c r="AR111" s="937"/>
      <c r="AS111" s="937"/>
      <c r="AT111" s="938"/>
      <c r="AU111" s="903"/>
      <c r="AV111" s="904"/>
      <c r="AW111" s="904"/>
      <c r="AX111" s="904"/>
      <c r="AY111" s="904"/>
      <c r="AZ111" s="917" t="s">
        <v>431</v>
      </c>
      <c r="BA111" s="918"/>
      <c r="BB111" s="918"/>
      <c r="BC111" s="918"/>
      <c r="BD111" s="918"/>
      <c r="BE111" s="918"/>
      <c r="BF111" s="918"/>
      <c r="BG111" s="918"/>
      <c r="BH111" s="918"/>
      <c r="BI111" s="918"/>
      <c r="BJ111" s="918"/>
      <c r="BK111" s="918"/>
      <c r="BL111" s="918"/>
      <c r="BM111" s="918"/>
      <c r="BN111" s="918"/>
      <c r="BO111" s="918"/>
      <c r="BP111" s="919"/>
      <c r="BQ111" s="920">
        <v>928924</v>
      </c>
      <c r="BR111" s="921"/>
      <c r="BS111" s="921"/>
      <c r="BT111" s="921"/>
      <c r="BU111" s="921"/>
      <c r="BV111" s="921">
        <v>696816</v>
      </c>
      <c r="BW111" s="921"/>
      <c r="BX111" s="921"/>
      <c r="BY111" s="921"/>
      <c r="BZ111" s="921"/>
      <c r="CA111" s="921">
        <v>468308</v>
      </c>
      <c r="CB111" s="921"/>
      <c r="CC111" s="921"/>
      <c r="CD111" s="921"/>
      <c r="CE111" s="921"/>
      <c r="CF111" s="915">
        <v>3.6</v>
      </c>
      <c r="CG111" s="916"/>
      <c r="CH111" s="916"/>
      <c r="CI111" s="916"/>
      <c r="CJ111" s="916"/>
      <c r="CK111" s="943"/>
      <c r="CL111" s="944"/>
      <c r="CM111" s="917" t="s">
        <v>432</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430</v>
      </c>
      <c r="DH111" s="921"/>
      <c r="DI111" s="921"/>
      <c r="DJ111" s="921"/>
      <c r="DK111" s="921"/>
      <c r="DL111" s="921" t="s">
        <v>430</v>
      </c>
      <c r="DM111" s="921"/>
      <c r="DN111" s="921"/>
      <c r="DO111" s="921"/>
      <c r="DP111" s="921"/>
      <c r="DQ111" s="921" t="s">
        <v>430</v>
      </c>
      <c r="DR111" s="921"/>
      <c r="DS111" s="921"/>
      <c r="DT111" s="921"/>
      <c r="DU111" s="921"/>
      <c r="DV111" s="922" t="s">
        <v>430</v>
      </c>
      <c r="DW111" s="922"/>
      <c r="DX111" s="922"/>
      <c r="DY111" s="922"/>
      <c r="DZ111" s="923"/>
    </row>
    <row r="112" spans="1:131" s="221" customFormat="1" ht="26.25" customHeight="1" x14ac:dyDescent="0.25">
      <c r="A112" s="947" t="s">
        <v>433</v>
      </c>
      <c r="B112" s="948"/>
      <c r="C112" s="918" t="s">
        <v>434</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430</v>
      </c>
      <c r="AB112" s="954"/>
      <c r="AC112" s="954"/>
      <c r="AD112" s="954"/>
      <c r="AE112" s="955"/>
      <c r="AF112" s="956" t="s">
        <v>430</v>
      </c>
      <c r="AG112" s="954"/>
      <c r="AH112" s="954"/>
      <c r="AI112" s="954"/>
      <c r="AJ112" s="955"/>
      <c r="AK112" s="956" t="s">
        <v>430</v>
      </c>
      <c r="AL112" s="954"/>
      <c r="AM112" s="954"/>
      <c r="AN112" s="954"/>
      <c r="AO112" s="955"/>
      <c r="AP112" s="957" t="s">
        <v>430</v>
      </c>
      <c r="AQ112" s="958"/>
      <c r="AR112" s="958"/>
      <c r="AS112" s="958"/>
      <c r="AT112" s="959"/>
      <c r="AU112" s="903"/>
      <c r="AV112" s="904"/>
      <c r="AW112" s="904"/>
      <c r="AX112" s="904"/>
      <c r="AY112" s="904"/>
      <c r="AZ112" s="917" t="s">
        <v>435</v>
      </c>
      <c r="BA112" s="918"/>
      <c r="BB112" s="918"/>
      <c r="BC112" s="918"/>
      <c r="BD112" s="918"/>
      <c r="BE112" s="918"/>
      <c r="BF112" s="918"/>
      <c r="BG112" s="918"/>
      <c r="BH112" s="918"/>
      <c r="BI112" s="918"/>
      <c r="BJ112" s="918"/>
      <c r="BK112" s="918"/>
      <c r="BL112" s="918"/>
      <c r="BM112" s="918"/>
      <c r="BN112" s="918"/>
      <c r="BO112" s="918"/>
      <c r="BP112" s="919"/>
      <c r="BQ112" s="920" t="s">
        <v>430</v>
      </c>
      <c r="BR112" s="921"/>
      <c r="BS112" s="921"/>
      <c r="BT112" s="921"/>
      <c r="BU112" s="921"/>
      <c r="BV112" s="921" t="s">
        <v>430</v>
      </c>
      <c r="BW112" s="921"/>
      <c r="BX112" s="921"/>
      <c r="BY112" s="921"/>
      <c r="BZ112" s="921"/>
      <c r="CA112" s="921" t="s">
        <v>430</v>
      </c>
      <c r="CB112" s="921"/>
      <c r="CC112" s="921"/>
      <c r="CD112" s="921"/>
      <c r="CE112" s="921"/>
      <c r="CF112" s="915" t="s">
        <v>430</v>
      </c>
      <c r="CG112" s="916"/>
      <c r="CH112" s="916"/>
      <c r="CI112" s="916"/>
      <c r="CJ112" s="916"/>
      <c r="CK112" s="943"/>
      <c r="CL112" s="944"/>
      <c r="CM112" s="917" t="s">
        <v>436</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389</v>
      </c>
      <c r="DH112" s="921"/>
      <c r="DI112" s="921"/>
      <c r="DJ112" s="921"/>
      <c r="DK112" s="921"/>
      <c r="DL112" s="921" t="s">
        <v>127</v>
      </c>
      <c r="DM112" s="921"/>
      <c r="DN112" s="921"/>
      <c r="DO112" s="921"/>
      <c r="DP112" s="921"/>
      <c r="DQ112" s="921" t="s">
        <v>430</v>
      </c>
      <c r="DR112" s="921"/>
      <c r="DS112" s="921"/>
      <c r="DT112" s="921"/>
      <c r="DU112" s="921"/>
      <c r="DV112" s="922" t="s">
        <v>430</v>
      </c>
      <c r="DW112" s="922"/>
      <c r="DX112" s="922"/>
      <c r="DY112" s="922"/>
      <c r="DZ112" s="923"/>
    </row>
    <row r="113" spans="1:130" s="221" customFormat="1" ht="26.25" customHeight="1" x14ac:dyDescent="0.25">
      <c r="A113" s="949"/>
      <c r="B113" s="950"/>
      <c r="C113" s="918" t="s">
        <v>437</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t="s">
        <v>430</v>
      </c>
      <c r="AB113" s="933"/>
      <c r="AC113" s="933"/>
      <c r="AD113" s="933"/>
      <c r="AE113" s="934"/>
      <c r="AF113" s="935" t="s">
        <v>430</v>
      </c>
      <c r="AG113" s="933"/>
      <c r="AH113" s="933"/>
      <c r="AI113" s="933"/>
      <c r="AJ113" s="934"/>
      <c r="AK113" s="935" t="s">
        <v>127</v>
      </c>
      <c r="AL113" s="933"/>
      <c r="AM113" s="933"/>
      <c r="AN113" s="933"/>
      <c r="AO113" s="934"/>
      <c r="AP113" s="936" t="s">
        <v>430</v>
      </c>
      <c r="AQ113" s="937"/>
      <c r="AR113" s="937"/>
      <c r="AS113" s="937"/>
      <c r="AT113" s="938"/>
      <c r="AU113" s="903"/>
      <c r="AV113" s="904"/>
      <c r="AW113" s="904"/>
      <c r="AX113" s="904"/>
      <c r="AY113" s="904"/>
      <c r="AZ113" s="917" t="s">
        <v>438</v>
      </c>
      <c r="BA113" s="918"/>
      <c r="BB113" s="918"/>
      <c r="BC113" s="918"/>
      <c r="BD113" s="918"/>
      <c r="BE113" s="918"/>
      <c r="BF113" s="918"/>
      <c r="BG113" s="918"/>
      <c r="BH113" s="918"/>
      <c r="BI113" s="918"/>
      <c r="BJ113" s="918"/>
      <c r="BK113" s="918"/>
      <c r="BL113" s="918"/>
      <c r="BM113" s="918"/>
      <c r="BN113" s="918"/>
      <c r="BO113" s="918"/>
      <c r="BP113" s="919"/>
      <c r="BQ113" s="920">
        <v>4548531</v>
      </c>
      <c r="BR113" s="921"/>
      <c r="BS113" s="921"/>
      <c r="BT113" s="921"/>
      <c r="BU113" s="921"/>
      <c r="BV113" s="921">
        <v>4671577</v>
      </c>
      <c r="BW113" s="921"/>
      <c r="BX113" s="921"/>
      <c r="BY113" s="921"/>
      <c r="BZ113" s="921"/>
      <c r="CA113" s="921">
        <v>5792374</v>
      </c>
      <c r="CB113" s="921"/>
      <c r="CC113" s="921"/>
      <c r="CD113" s="921"/>
      <c r="CE113" s="921"/>
      <c r="CF113" s="915">
        <v>44.8</v>
      </c>
      <c r="CG113" s="916"/>
      <c r="CH113" s="916"/>
      <c r="CI113" s="916"/>
      <c r="CJ113" s="916"/>
      <c r="CK113" s="943"/>
      <c r="CL113" s="944"/>
      <c r="CM113" s="917" t="s">
        <v>439</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v>539481</v>
      </c>
      <c r="DH113" s="954"/>
      <c r="DI113" s="954"/>
      <c r="DJ113" s="954"/>
      <c r="DK113" s="955"/>
      <c r="DL113" s="956">
        <v>356053</v>
      </c>
      <c r="DM113" s="954"/>
      <c r="DN113" s="954"/>
      <c r="DO113" s="954"/>
      <c r="DP113" s="955"/>
      <c r="DQ113" s="956">
        <v>176226</v>
      </c>
      <c r="DR113" s="954"/>
      <c r="DS113" s="954"/>
      <c r="DT113" s="954"/>
      <c r="DU113" s="955"/>
      <c r="DV113" s="957">
        <v>1.4</v>
      </c>
      <c r="DW113" s="958"/>
      <c r="DX113" s="958"/>
      <c r="DY113" s="958"/>
      <c r="DZ113" s="959"/>
    </row>
    <row r="114" spans="1:130" s="221" customFormat="1" ht="26.25" customHeight="1" x14ac:dyDescent="0.25">
      <c r="A114" s="949"/>
      <c r="B114" s="950"/>
      <c r="C114" s="918" t="s">
        <v>440</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v>484186</v>
      </c>
      <c r="AB114" s="954"/>
      <c r="AC114" s="954"/>
      <c r="AD114" s="954"/>
      <c r="AE114" s="955"/>
      <c r="AF114" s="956">
        <v>466439</v>
      </c>
      <c r="AG114" s="954"/>
      <c r="AH114" s="954"/>
      <c r="AI114" s="954"/>
      <c r="AJ114" s="955"/>
      <c r="AK114" s="956">
        <v>480795</v>
      </c>
      <c r="AL114" s="954"/>
      <c r="AM114" s="954"/>
      <c r="AN114" s="954"/>
      <c r="AO114" s="955"/>
      <c r="AP114" s="957">
        <v>3.7</v>
      </c>
      <c r="AQ114" s="958"/>
      <c r="AR114" s="958"/>
      <c r="AS114" s="958"/>
      <c r="AT114" s="959"/>
      <c r="AU114" s="903"/>
      <c r="AV114" s="904"/>
      <c r="AW114" s="904"/>
      <c r="AX114" s="904"/>
      <c r="AY114" s="904"/>
      <c r="AZ114" s="917" t="s">
        <v>441</v>
      </c>
      <c r="BA114" s="918"/>
      <c r="BB114" s="918"/>
      <c r="BC114" s="918"/>
      <c r="BD114" s="918"/>
      <c r="BE114" s="918"/>
      <c r="BF114" s="918"/>
      <c r="BG114" s="918"/>
      <c r="BH114" s="918"/>
      <c r="BI114" s="918"/>
      <c r="BJ114" s="918"/>
      <c r="BK114" s="918"/>
      <c r="BL114" s="918"/>
      <c r="BM114" s="918"/>
      <c r="BN114" s="918"/>
      <c r="BO114" s="918"/>
      <c r="BP114" s="919"/>
      <c r="BQ114" s="920">
        <v>269958</v>
      </c>
      <c r="BR114" s="921"/>
      <c r="BS114" s="921"/>
      <c r="BT114" s="921"/>
      <c r="BU114" s="921"/>
      <c r="BV114" s="921">
        <v>324884</v>
      </c>
      <c r="BW114" s="921"/>
      <c r="BX114" s="921"/>
      <c r="BY114" s="921"/>
      <c r="BZ114" s="921"/>
      <c r="CA114" s="921">
        <v>328372</v>
      </c>
      <c r="CB114" s="921"/>
      <c r="CC114" s="921"/>
      <c r="CD114" s="921"/>
      <c r="CE114" s="921"/>
      <c r="CF114" s="915">
        <v>2.5</v>
      </c>
      <c r="CG114" s="916"/>
      <c r="CH114" s="916"/>
      <c r="CI114" s="916"/>
      <c r="CJ114" s="916"/>
      <c r="CK114" s="943"/>
      <c r="CL114" s="944"/>
      <c r="CM114" s="917" t="s">
        <v>442</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430</v>
      </c>
      <c r="DH114" s="954"/>
      <c r="DI114" s="954"/>
      <c r="DJ114" s="954"/>
      <c r="DK114" s="955"/>
      <c r="DL114" s="956" t="s">
        <v>443</v>
      </c>
      <c r="DM114" s="954"/>
      <c r="DN114" s="954"/>
      <c r="DO114" s="954"/>
      <c r="DP114" s="955"/>
      <c r="DQ114" s="956" t="s">
        <v>430</v>
      </c>
      <c r="DR114" s="954"/>
      <c r="DS114" s="954"/>
      <c r="DT114" s="954"/>
      <c r="DU114" s="955"/>
      <c r="DV114" s="957" t="s">
        <v>430</v>
      </c>
      <c r="DW114" s="958"/>
      <c r="DX114" s="958"/>
      <c r="DY114" s="958"/>
      <c r="DZ114" s="959"/>
    </row>
    <row r="115" spans="1:130" s="221" customFormat="1" ht="26.25" customHeight="1" x14ac:dyDescent="0.25">
      <c r="A115" s="949"/>
      <c r="B115" s="950"/>
      <c r="C115" s="918" t="s">
        <v>444</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v>235709</v>
      </c>
      <c r="AB115" s="933"/>
      <c r="AC115" s="933"/>
      <c r="AD115" s="933"/>
      <c r="AE115" s="934"/>
      <c r="AF115" s="935">
        <v>232108</v>
      </c>
      <c r="AG115" s="933"/>
      <c r="AH115" s="933"/>
      <c r="AI115" s="933"/>
      <c r="AJ115" s="934"/>
      <c r="AK115" s="935">
        <v>228507</v>
      </c>
      <c r="AL115" s="933"/>
      <c r="AM115" s="933"/>
      <c r="AN115" s="933"/>
      <c r="AO115" s="934"/>
      <c r="AP115" s="936">
        <v>1.8</v>
      </c>
      <c r="AQ115" s="937"/>
      <c r="AR115" s="937"/>
      <c r="AS115" s="937"/>
      <c r="AT115" s="938"/>
      <c r="AU115" s="903"/>
      <c r="AV115" s="904"/>
      <c r="AW115" s="904"/>
      <c r="AX115" s="904"/>
      <c r="AY115" s="904"/>
      <c r="AZ115" s="917" t="s">
        <v>445</v>
      </c>
      <c r="BA115" s="918"/>
      <c r="BB115" s="918"/>
      <c r="BC115" s="918"/>
      <c r="BD115" s="918"/>
      <c r="BE115" s="918"/>
      <c r="BF115" s="918"/>
      <c r="BG115" s="918"/>
      <c r="BH115" s="918"/>
      <c r="BI115" s="918"/>
      <c r="BJ115" s="918"/>
      <c r="BK115" s="918"/>
      <c r="BL115" s="918"/>
      <c r="BM115" s="918"/>
      <c r="BN115" s="918"/>
      <c r="BO115" s="918"/>
      <c r="BP115" s="919"/>
      <c r="BQ115" s="920" t="s">
        <v>430</v>
      </c>
      <c r="BR115" s="921"/>
      <c r="BS115" s="921"/>
      <c r="BT115" s="921"/>
      <c r="BU115" s="921"/>
      <c r="BV115" s="921" t="s">
        <v>443</v>
      </c>
      <c r="BW115" s="921"/>
      <c r="BX115" s="921"/>
      <c r="BY115" s="921"/>
      <c r="BZ115" s="921"/>
      <c r="CA115" s="921" t="s">
        <v>430</v>
      </c>
      <c r="CB115" s="921"/>
      <c r="CC115" s="921"/>
      <c r="CD115" s="921"/>
      <c r="CE115" s="921"/>
      <c r="CF115" s="915" t="s">
        <v>389</v>
      </c>
      <c r="CG115" s="916"/>
      <c r="CH115" s="916"/>
      <c r="CI115" s="916"/>
      <c r="CJ115" s="916"/>
      <c r="CK115" s="943"/>
      <c r="CL115" s="944"/>
      <c r="CM115" s="917" t="s">
        <v>446</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t="s">
        <v>430</v>
      </c>
      <c r="DH115" s="954"/>
      <c r="DI115" s="954"/>
      <c r="DJ115" s="954"/>
      <c r="DK115" s="955"/>
      <c r="DL115" s="956" t="s">
        <v>430</v>
      </c>
      <c r="DM115" s="954"/>
      <c r="DN115" s="954"/>
      <c r="DO115" s="954"/>
      <c r="DP115" s="955"/>
      <c r="DQ115" s="956" t="s">
        <v>430</v>
      </c>
      <c r="DR115" s="954"/>
      <c r="DS115" s="954"/>
      <c r="DT115" s="954"/>
      <c r="DU115" s="955"/>
      <c r="DV115" s="957" t="s">
        <v>430</v>
      </c>
      <c r="DW115" s="958"/>
      <c r="DX115" s="958"/>
      <c r="DY115" s="958"/>
      <c r="DZ115" s="959"/>
    </row>
    <row r="116" spans="1:130" s="221" customFormat="1" ht="26.25" customHeight="1" x14ac:dyDescent="0.25">
      <c r="A116" s="951"/>
      <c r="B116" s="952"/>
      <c r="C116" s="960" t="s">
        <v>447</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t="s">
        <v>430</v>
      </c>
      <c r="AB116" s="954"/>
      <c r="AC116" s="954"/>
      <c r="AD116" s="954"/>
      <c r="AE116" s="955"/>
      <c r="AF116" s="956" t="s">
        <v>430</v>
      </c>
      <c r="AG116" s="954"/>
      <c r="AH116" s="954"/>
      <c r="AI116" s="954"/>
      <c r="AJ116" s="955"/>
      <c r="AK116" s="956" t="s">
        <v>430</v>
      </c>
      <c r="AL116" s="954"/>
      <c r="AM116" s="954"/>
      <c r="AN116" s="954"/>
      <c r="AO116" s="955"/>
      <c r="AP116" s="957" t="s">
        <v>443</v>
      </c>
      <c r="AQ116" s="958"/>
      <c r="AR116" s="958"/>
      <c r="AS116" s="958"/>
      <c r="AT116" s="959"/>
      <c r="AU116" s="903"/>
      <c r="AV116" s="904"/>
      <c r="AW116" s="904"/>
      <c r="AX116" s="904"/>
      <c r="AY116" s="904"/>
      <c r="AZ116" s="962" t="s">
        <v>448</v>
      </c>
      <c r="BA116" s="963"/>
      <c r="BB116" s="963"/>
      <c r="BC116" s="963"/>
      <c r="BD116" s="963"/>
      <c r="BE116" s="963"/>
      <c r="BF116" s="963"/>
      <c r="BG116" s="963"/>
      <c r="BH116" s="963"/>
      <c r="BI116" s="963"/>
      <c r="BJ116" s="963"/>
      <c r="BK116" s="963"/>
      <c r="BL116" s="963"/>
      <c r="BM116" s="963"/>
      <c r="BN116" s="963"/>
      <c r="BO116" s="963"/>
      <c r="BP116" s="964"/>
      <c r="BQ116" s="920" t="s">
        <v>430</v>
      </c>
      <c r="BR116" s="921"/>
      <c r="BS116" s="921"/>
      <c r="BT116" s="921"/>
      <c r="BU116" s="921"/>
      <c r="BV116" s="921" t="s">
        <v>430</v>
      </c>
      <c r="BW116" s="921"/>
      <c r="BX116" s="921"/>
      <c r="BY116" s="921"/>
      <c r="BZ116" s="921"/>
      <c r="CA116" s="921" t="s">
        <v>430</v>
      </c>
      <c r="CB116" s="921"/>
      <c r="CC116" s="921"/>
      <c r="CD116" s="921"/>
      <c r="CE116" s="921"/>
      <c r="CF116" s="915" t="s">
        <v>430</v>
      </c>
      <c r="CG116" s="916"/>
      <c r="CH116" s="916"/>
      <c r="CI116" s="916"/>
      <c r="CJ116" s="916"/>
      <c r="CK116" s="943"/>
      <c r="CL116" s="944"/>
      <c r="CM116" s="917" t="s">
        <v>449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t="s">
        <v>430</v>
      </c>
      <c r="DH116" s="954"/>
      <c r="DI116" s="954"/>
      <c r="DJ116" s="954"/>
      <c r="DK116" s="955"/>
      <c r="DL116" s="956" t="s">
        <v>430</v>
      </c>
      <c r="DM116" s="954"/>
      <c r="DN116" s="954"/>
      <c r="DO116" s="954"/>
      <c r="DP116" s="955"/>
      <c r="DQ116" s="956" t="s">
        <v>430</v>
      </c>
      <c r="DR116" s="954"/>
      <c r="DS116" s="954"/>
      <c r="DT116" s="954"/>
      <c r="DU116" s="955"/>
      <c r="DV116" s="957" t="s">
        <v>430</v>
      </c>
      <c r="DW116" s="958"/>
      <c r="DX116" s="958"/>
      <c r="DY116" s="958"/>
      <c r="DZ116" s="959"/>
    </row>
    <row r="117" spans="1:130" s="221" customFormat="1" ht="26.25" customHeight="1" x14ac:dyDescent="0.25">
      <c r="A117" s="907" t="s">
        <v>183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2" t="s">
        <v>450</v>
      </c>
      <c r="Z117" s="889"/>
      <c r="AA117" s="973">
        <v>2441692</v>
      </c>
      <c r="AB117" s="974"/>
      <c r="AC117" s="974"/>
      <c r="AD117" s="974"/>
      <c r="AE117" s="975"/>
      <c r="AF117" s="976">
        <v>2404816</v>
      </c>
      <c r="AG117" s="974"/>
      <c r="AH117" s="974"/>
      <c r="AI117" s="974"/>
      <c r="AJ117" s="975"/>
      <c r="AK117" s="976">
        <v>2431642</v>
      </c>
      <c r="AL117" s="974"/>
      <c r="AM117" s="974"/>
      <c r="AN117" s="974"/>
      <c r="AO117" s="975"/>
      <c r="AP117" s="977"/>
      <c r="AQ117" s="978"/>
      <c r="AR117" s="978"/>
      <c r="AS117" s="978"/>
      <c r="AT117" s="979"/>
      <c r="AU117" s="903"/>
      <c r="AV117" s="904"/>
      <c r="AW117" s="904"/>
      <c r="AX117" s="904"/>
      <c r="AY117" s="904"/>
      <c r="AZ117" s="969" t="s">
        <v>451</v>
      </c>
      <c r="BA117" s="970"/>
      <c r="BB117" s="970"/>
      <c r="BC117" s="970"/>
      <c r="BD117" s="970"/>
      <c r="BE117" s="970"/>
      <c r="BF117" s="970"/>
      <c r="BG117" s="970"/>
      <c r="BH117" s="970"/>
      <c r="BI117" s="970"/>
      <c r="BJ117" s="970"/>
      <c r="BK117" s="970"/>
      <c r="BL117" s="970"/>
      <c r="BM117" s="970"/>
      <c r="BN117" s="970"/>
      <c r="BO117" s="970"/>
      <c r="BP117" s="971"/>
      <c r="BQ117" s="920" t="s">
        <v>127</v>
      </c>
      <c r="BR117" s="921"/>
      <c r="BS117" s="921"/>
      <c r="BT117" s="921"/>
      <c r="BU117" s="921"/>
      <c r="BV117" s="921" t="s">
        <v>430</v>
      </c>
      <c r="BW117" s="921"/>
      <c r="BX117" s="921"/>
      <c r="BY117" s="921"/>
      <c r="BZ117" s="921"/>
      <c r="CA117" s="921" t="s">
        <v>127</v>
      </c>
      <c r="CB117" s="921"/>
      <c r="CC117" s="921"/>
      <c r="CD117" s="921"/>
      <c r="CE117" s="921"/>
      <c r="CF117" s="915" t="s">
        <v>389</v>
      </c>
      <c r="CG117" s="916"/>
      <c r="CH117" s="916"/>
      <c r="CI117" s="916"/>
      <c r="CJ117" s="916"/>
      <c r="CK117" s="943"/>
      <c r="CL117" s="944"/>
      <c r="CM117" s="917" t="s">
        <v>452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127</v>
      </c>
      <c r="DH117" s="954"/>
      <c r="DI117" s="954"/>
      <c r="DJ117" s="954"/>
      <c r="DK117" s="955"/>
      <c r="DL117" s="956" t="s">
        <v>127</v>
      </c>
      <c r="DM117" s="954"/>
      <c r="DN117" s="954"/>
      <c r="DO117" s="954"/>
      <c r="DP117" s="955"/>
      <c r="DQ117" s="956" t="s">
        <v>127</v>
      </c>
      <c r="DR117" s="954"/>
      <c r="DS117" s="954"/>
      <c r="DT117" s="954"/>
      <c r="DU117" s="955"/>
      <c r="DV117" s="957" t="s">
        <v>127</v>
      </c>
      <c r="DW117" s="958"/>
      <c r="DX117" s="958"/>
      <c r="DY117" s="958"/>
      <c r="DZ117" s="959"/>
    </row>
    <row r="118" spans="1:130" s="221" customFormat="1" ht="26.25" customHeight="1" x14ac:dyDescent="0.25">
      <c r="A118" s="907" t="s">
        <v>424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421</v>
      </c>
      <c r="AB118" s="888"/>
      <c r="AC118" s="888"/>
      <c r="AD118" s="888"/>
      <c r="AE118" s="889"/>
      <c r="AF118" s="887" t="s">
        <v>422</v>
      </c>
      <c r="AG118" s="888"/>
      <c r="AH118" s="888"/>
      <c r="AI118" s="888"/>
      <c r="AJ118" s="889"/>
      <c r="AK118" s="887" t="s">
        <v>300</v>
      </c>
      <c r="AL118" s="888"/>
      <c r="AM118" s="888"/>
      <c r="AN118" s="888"/>
      <c r="AO118" s="889"/>
      <c r="AP118" s="965" t="s">
        <v>423</v>
      </c>
      <c r="AQ118" s="966"/>
      <c r="AR118" s="966"/>
      <c r="AS118" s="966"/>
      <c r="AT118" s="967"/>
      <c r="AU118" s="903"/>
      <c r="AV118" s="904"/>
      <c r="AW118" s="904"/>
      <c r="AX118" s="904"/>
      <c r="AY118" s="904"/>
      <c r="AZ118" s="968" t="s">
        <v>453</v>
      </c>
      <c r="BA118" s="960"/>
      <c r="BB118" s="960"/>
      <c r="BC118" s="960"/>
      <c r="BD118" s="960"/>
      <c r="BE118" s="960"/>
      <c r="BF118" s="960"/>
      <c r="BG118" s="960"/>
      <c r="BH118" s="960"/>
      <c r="BI118" s="960"/>
      <c r="BJ118" s="960"/>
      <c r="BK118" s="960"/>
      <c r="BL118" s="960"/>
      <c r="BM118" s="960"/>
      <c r="BN118" s="960"/>
      <c r="BO118" s="960"/>
      <c r="BP118" s="961"/>
      <c r="BQ118" s="994" t="s">
        <v>127</v>
      </c>
      <c r="BR118" s="995"/>
      <c r="BS118" s="995"/>
      <c r="BT118" s="995"/>
      <c r="BU118" s="995"/>
      <c r="BV118" s="995" t="s">
        <v>389</v>
      </c>
      <c r="BW118" s="995"/>
      <c r="BX118" s="995"/>
      <c r="BY118" s="995"/>
      <c r="BZ118" s="995"/>
      <c r="CA118" s="995" t="s">
        <v>389</v>
      </c>
      <c r="CB118" s="995"/>
      <c r="CC118" s="995"/>
      <c r="CD118" s="995"/>
      <c r="CE118" s="995"/>
      <c r="CF118" s="915" t="s">
        <v>127</v>
      </c>
      <c r="CG118" s="916"/>
      <c r="CH118" s="916"/>
      <c r="CI118" s="916"/>
      <c r="CJ118" s="916"/>
      <c r="CK118" s="943"/>
      <c r="CL118" s="944"/>
      <c r="CM118" s="917" t="s">
        <v>454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127</v>
      </c>
      <c r="DH118" s="954"/>
      <c r="DI118" s="954"/>
      <c r="DJ118" s="954"/>
      <c r="DK118" s="955"/>
      <c r="DL118" s="956" t="s">
        <v>127</v>
      </c>
      <c r="DM118" s="954"/>
      <c r="DN118" s="954"/>
      <c r="DO118" s="954"/>
      <c r="DP118" s="955"/>
      <c r="DQ118" s="956" t="s">
        <v>127</v>
      </c>
      <c r="DR118" s="954"/>
      <c r="DS118" s="954"/>
      <c r="DT118" s="954"/>
      <c r="DU118" s="955"/>
      <c r="DV118" s="957" t="s">
        <v>389</v>
      </c>
      <c r="DW118" s="958"/>
      <c r="DX118" s="958"/>
      <c r="DY118" s="958"/>
      <c r="DZ118" s="959"/>
    </row>
    <row r="119" spans="1:130" s="221" customFormat="1" ht="26.25" customHeight="1" x14ac:dyDescent="0.25">
      <c r="A119" s="1051" t="s">
        <v>427</v>
      </c>
      <c r="B119" s="942"/>
      <c r="C119" s="924" t="s">
        <v>428</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94">
        <v>48680</v>
      </c>
      <c r="AB119" s="895"/>
      <c r="AC119" s="895"/>
      <c r="AD119" s="895"/>
      <c r="AE119" s="896"/>
      <c r="AF119" s="897">
        <v>48680</v>
      </c>
      <c r="AG119" s="895"/>
      <c r="AH119" s="895"/>
      <c r="AI119" s="895"/>
      <c r="AJ119" s="896"/>
      <c r="AK119" s="897">
        <v>48680</v>
      </c>
      <c r="AL119" s="895"/>
      <c r="AM119" s="895"/>
      <c r="AN119" s="895"/>
      <c r="AO119" s="896"/>
      <c r="AP119" s="898">
        <v>0.4</v>
      </c>
      <c r="AQ119" s="899"/>
      <c r="AR119" s="899"/>
      <c r="AS119" s="899"/>
      <c r="AT119" s="900"/>
      <c r="AU119" s="905"/>
      <c r="AV119" s="906"/>
      <c r="AW119" s="906"/>
      <c r="AX119" s="906"/>
      <c r="AY119" s="906"/>
      <c r="AZ119" s="242" t="s">
        <v>183</v>
      </c>
      <c r="BA119" s="242"/>
      <c r="BB119" s="242"/>
      <c r="BC119" s="242"/>
      <c r="BD119" s="242"/>
      <c r="BE119" s="242"/>
      <c r="BF119" s="242"/>
      <c r="BG119" s="242"/>
      <c r="BH119" s="242"/>
      <c r="BI119" s="242"/>
      <c r="BJ119" s="242"/>
      <c r="BK119" s="242"/>
      <c r="BL119" s="242"/>
      <c r="BM119" s="242"/>
      <c r="BN119" s="242"/>
      <c r="BO119" s="972" t="s">
        <v>455</v>
      </c>
      <c r="BP119" s="1000"/>
      <c r="BQ119" s="994">
        <v>23254486</v>
      </c>
      <c r="BR119" s="995"/>
      <c r="BS119" s="995"/>
      <c r="BT119" s="995"/>
      <c r="BU119" s="995"/>
      <c r="BV119" s="995">
        <v>23255854</v>
      </c>
      <c r="BW119" s="995"/>
      <c r="BX119" s="995"/>
      <c r="BY119" s="995"/>
      <c r="BZ119" s="995"/>
      <c r="CA119" s="995">
        <v>24018270</v>
      </c>
      <c r="CB119" s="995"/>
      <c r="CC119" s="995"/>
      <c r="CD119" s="995"/>
      <c r="CE119" s="995"/>
      <c r="CF119" s="996"/>
      <c r="CG119" s="997"/>
      <c r="CH119" s="997"/>
      <c r="CI119" s="997"/>
      <c r="CJ119" s="998"/>
      <c r="CK119" s="945"/>
      <c r="CL119" s="946"/>
      <c r="CM119" s="968" t="s">
        <v>456</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t="s">
        <v>389</v>
      </c>
      <c r="DH119" s="981"/>
      <c r="DI119" s="981"/>
      <c r="DJ119" s="981"/>
      <c r="DK119" s="982"/>
      <c r="DL119" s="980" t="s">
        <v>127</v>
      </c>
      <c r="DM119" s="981"/>
      <c r="DN119" s="981"/>
      <c r="DO119" s="981"/>
      <c r="DP119" s="982"/>
      <c r="DQ119" s="980" t="s">
        <v>389</v>
      </c>
      <c r="DR119" s="981"/>
      <c r="DS119" s="981"/>
      <c r="DT119" s="981"/>
      <c r="DU119" s="982"/>
      <c r="DV119" s="983" t="s">
        <v>457</v>
      </c>
      <c r="DW119" s="984"/>
      <c r="DX119" s="984"/>
      <c r="DY119" s="984"/>
      <c r="DZ119" s="985"/>
    </row>
    <row r="120" spans="1:130" s="221" customFormat="1" ht="26.25" customHeight="1" x14ac:dyDescent="0.25">
      <c r="A120" s="1052"/>
      <c r="B120" s="944"/>
      <c r="C120" s="917" t="s">
        <v>432</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127</v>
      </c>
      <c r="AB120" s="954"/>
      <c r="AC120" s="954"/>
      <c r="AD120" s="954"/>
      <c r="AE120" s="955"/>
      <c r="AF120" s="956" t="s">
        <v>389</v>
      </c>
      <c r="AG120" s="954"/>
      <c r="AH120" s="954"/>
      <c r="AI120" s="954"/>
      <c r="AJ120" s="955"/>
      <c r="AK120" s="956" t="s">
        <v>127</v>
      </c>
      <c r="AL120" s="954"/>
      <c r="AM120" s="954"/>
      <c r="AN120" s="954"/>
      <c r="AO120" s="955"/>
      <c r="AP120" s="957" t="s">
        <v>127</v>
      </c>
      <c r="AQ120" s="958"/>
      <c r="AR120" s="958"/>
      <c r="AS120" s="958"/>
      <c r="AT120" s="959"/>
      <c r="AU120" s="986" t="s">
        <v>458</v>
      </c>
      <c r="AV120" s="987"/>
      <c r="AW120" s="987"/>
      <c r="AX120" s="987"/>
      <c r="AY120" s="988"/>
      <c r="AZ120" s="924" t="s">
        <v>459</v>
      </c>
      <c r="BA120" s="892"/>
      <c r="BB120" s="892"/>
      <c r="BC120" s="892"/>
      <c r="BD120" s="892"/>
      <c r="BE120" s="892"/>
      <c r="BF120" s="892"/>
      <c r="BG120" s="892"/>
      <c r="BH120" s="892"/>
      <c r="BI120" s="892"/>
      <c r="BJ120" s="892"/>
      <c r="BK120" s="892"/>
      <c r="BL120" s="892"/>
      <c r="BM120" s="892"/>
      <c r="BN120" s="892"/>
      <c r="BO120" s="892"/>
      <c r="BP120" s="893"/>
      <c r="BQ120" s="925">
        <v>5203533</v>
      </c>
      <c r="BR120" s="926"/>
      <c r="BS120" s="926"/>
      <c r="BT120" s="926"/>
      <c r="BU120" s="926"/>
      <c r="BV120" s="926">
        <v>5293137</v>
      </c>
      <c r="BW120" s="926"/>
      <c r="BX120" s="926"/>
      <c r="BY120" s="926"/>
      <c r="BZ120" s="926"/>
      <c r="CA120" s="926">
        <v>6799173</v>
      </c>
      <c r="CB120" s="926"/>
      <c r="CC120" s="926"/>
      <c r="CD120" s="926"/>
      <c r="CE120" s="926"/>
      <c r="CF120" s="939">
        <v>52.6</v>
      </c>
      <c r="CG120" s="940"/>
      <c r="CH120" s="940"/>
      <c r="CI120" s="940"/>
      <c r="CJ120" s="940"/>
      <c r="CK120" s="1001" t="s">
        <v>460</v>
      </c>
      <c r="CL120" s="1002"/>
      <c r="CM120" s="1002"/>
      <c r="CN120" s="1002"/>
      <c r="CO120" s="1003"/>
      <c r="CP120" s="1009" t="s">
        <v>402</v>
      </c>
      <c r="CQ120" s="1010"/>
      <c r="CR120" s="1010"/>
      <c r="CS120" s="1010"/>
      <c r="CT120" s="1010"/>
      <c r="CU120" s="1010"/>
      <c r="CV120" s="1010"/>
      <c r="CW120" s="1010"/>
      <c r="CX120" s="1010"/>
      <c r="CY120" s="1010"/>
      <c r="CZ120" s="1010"/>
      <c r="DA120" s="1010"/>
      <c r="DB120" s="1010"/>
      <c r="DC120" s="1010"/>
      <c r="DD120" s="1010"/>
      <c r="DE120" s="1010"/>
      <c r="DF120" s="1011"/>
      <c r="DG120" s="925" t="s">
        <v>461</v>
      </c>
      <c r="DH120" s="926"/>
      <c r="DI120" s="926"/>
      <c r="DJ120" s="926"/>
      <c r="DK120" s="926"/>
      <c r="DL120" s="926" t="s">
        <v>389</v>
      </c>
      <c r="DM120" s="926"/>
      <c r="DN120" s="926"/>
      <c r="DO120" s="926"/>
      <c r="DP120" s="926"/>
      <c r="DQ120" s="926" t="s">
        <v>127</v>
      </c>
      <c r="DR120" s="926"/>
      <c r="DS120" s="926"/>
      <c r="DT120" s="926"/>
      <c r="DU120" s="926"/>
      <c r="DV120" s="927" t="s">
        <v>389</v>
      </c>
      <c r="DW120" s="927"/>
      <c r="DX120" s="927"/>
      <c r="DY120" s="927"/>
      <c r="DZ120" s="928"/>
    </row>
    <row r="121" spans="1:130" s="221" customFormat="1" ht="26.25" customHeight="1" x14ac:dyDescent="0.25">
      <c r="A121" s="1052"/>
      <c r="B121" s="944"/>
      <c r="C121" s="969" t="s">
        <v>462</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v>187029</v>
      </c>
      <c r="AB121" s="954"/>
      <c r="AC121" s="954"/>
      <c r="AD121" s="954"/>
      <c r="AE121" s="955"/>
      <c r="AF121" s="956">
        <v>183428</v>
      </c>
      <c r="AG121" s="954"/>
      <c r="AH121" s="954"/>
      <c r="AI121" s="954"/>
      <c r="AJ121" s="955"/>
      <c r="AK121" s="956">
        <v>179827</v>
      </c>
      <c r="AL121" s="954"/>
      <c r="AM121" s="954"/>
      <c r="AN121" s="954"/>
      <c r="AO121" s="955"/>
      <c r="AP121" s="957">
        <v>1.4</v>
      </c>
      <c r="AQ121" s="958"/>
      <c r="AR121" s="958"/>
      <c r="AS121" s="958"/>
      <c r="AT121" s="959"/>
      <c r="AU121" s="989"/>
      <c r="AV121" s="990"/>
      <c r="AW121" s="990"/>
      <c r="AX121" s="990"/>
      <c r="AY121" s="991"/>
      <c r="AZ121" s="917" t="s">
        <v>463</v>
      </c>
      <c r="BA121" s="918"/>
      <c r="BB121" s="918"/>
      <c r="BC121" s="918"/>
      <c r="BD121" s="918"/>
      <c r="BE121" s="918"/>
      <c r="BF121" s="918"/>
      <c r="BG121" s="918"/>
      <c r="BH121" s="918"/>
      <c r="BI121" s="918"/>
      <c r="BJ121" s="918"/>
      <c r="BK121" s="918"/>
      <c r="BL121" s="918"/>
      <c r="BM121" s="918"/>
      <c r="BN121" s="918"/>
      <c r="BO121" s="918"/>
      <c r="BP121" s="919"/>
      <c r="BQ121" s="920">
        <v>3433313</v>
      </c>
      <c r="BR121" s="921"/>
      <c r="BS121" s="921"/>
      <c r="BT121" s="921"/>
      <c r="BU121" s="921"/>
      <c r="BV121" s="921">
        <v>3441239</v>
      </c>
      <c r="BW121" s="921"/>
      <c r="BX121" s="921"/>
      <c r="BY121" s="921"/>
      <c r="BZ121" s="921"/>
      <c r="CA121" s="921">
        <v>3689032</v>
      </c>
      <c r="CB121" s="921"/>
      <c r="CC121" s="921"/>
      <c r="CD121" s="921"/>
      <c r="CE121" s="921"/>
      <c r="CF121" s="915">
        <v>28.6</v>
      </c>
      <c r="CG121" s="916"/>
      <c r="CH121" s="916"/>
      <c r="CI121" s="916"/>
      <c r="CJ121" s="916"/>
      <c r="CK121" s="1004"/>
      <c r="CL121" s="1005"/>
      <c r="CM121" s="1005"/>
      <c r="CN121" s="1005"/>
      <c r="CO121" s="1006"/>
      <c r="CP121" s="1014" t="s">
        <v>401</v>
      </c>
      <c r="CQ121" s="1015"/>
      <c r="CR121" s="1015"/>
      <c r="CS121" s="1015"/>
      <c r="CT121" s="1015"/>
      <c r="CU121" s="1015"/>
      <c r="CV121" s="1015"/>
      <c r="CW121" s="1015"/>
      <c r="CX121" s="1015"/>
      <c r="CY121" s="1015"/>
      <c r="CZ121" s="1015"/>
      <c r="DA121" s="1015"/>
      <c r="DB121" s="1015"/>
      <c r="DC121" s="1015"/>
      <c r="DD121" s="1015"/>
      <c r="DE121" s="1015"/>
      <c r="DF121" s="1016"/>
      <c r="DG121" s="920" t="s">
        <v>464</v>
      </c>
      <c r="DH121" s="921"/>
      <c r="DI121" s="921"/>
      <c r="DJ121" s="921"/>
      <c r="DK121" s="921"/>
      <c r="DL121" s="921" t="s">
        <v>465</v>
      </c>
      <c r="DM121" s="921"/>
      <c r="DN121" s="921"/>
      <c r="DO121" s="921"/>
      <c r="DP121" s="921"/>
      <c r="DQ121" s="921" t="s">
        <v>465</v>
      </c>
      <c r="DR121" s="921"/>
      <c r="DS121" s="921"/>
      <c r="DT121" s="921"/>
      <c r="DU121" s="921"/>
      <c r="DV121" s="922" t="s">
        <v>466</v>
      </c>
      <c r="DW121" s="922"/>
      <c r="DX121" s="922"/>
      <c r="DY121" s="922"/>
      <c r="DZ121" s="923"/>
    </row>
    <row r="122" spans="1:130" s="221" customFormat="1" ht="26.25" customHeight="1" x14ac:dyDescent="0.25">
      <c r="A122" s="1052"/>
      <c r="B122" s="944"/>
      <c r="C122" s="917" t="s">
        <v>442</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467</v>
      </c>
      <c r="AB122" s="954"/>
      <c r="AC122" s="954"/>
      <c r="AD122" s="954"/>
      <c r="AE122" s="955"/>
      <c r="AF122" s="956" t="s">
        <v>127</v>
      </c>
      <c r="AG122" s="954"/>
      <c r="AH122" s="954"/>
      <c r="AI122" s="954"/>
      <c r="AJ122" s="955"/>
      <c r="AK122" s="956" t="s">
        <v>389</v>
      </c>
      <c r="AL122" s="954"/>
      <c r="AM122" s="954"/>
      <c r="AN122" s="954"/>
      <c r="AO122" s="955"/>
      <c r="AP122" s="957" t="s">
        <v>127</v>
      </c>
      <c r="AQ122" s="958"/>
      <c r="AR122" s="958"/>
      <c r="AS122" s="958"/>
      <c r="AT122" s="959"/>
      <c r="AU122" s="989"/>
      <c r="AV122" s="990"/>
      <c r="AW122" s="990"/>
      <c r="AX122" s="990"/>
      <c r="AY122" s="991"/>
      <c r="AZ122" s="968" t="s">
        <v>468</v>
      </c>
      <c r="BA122" s="960"/>
      <c r="BB122" s="960"/>
      <c r="BC122" s="960"/>
      <c r="BD122" s="960"/>
      <c r="BE122" s="960"/>
      <c r="BF122" s="960"/>
      <c r="BG122" s="960"/>
      <c r="BH122" s="960"/>
      <c r="BI122" s="960"/>
      <c r="BJ122" s="960"/>
      <c r="BK122" s="960"/>
      <c r="BL122" s="960"/>
      <c r="BM122" s="960"/>
      <c r="BN122" s="960"/>
      <c r="BO122" s="960"/>
      <c r="BP122" s="961"/>
      <c r="BQ122" s="994">
        <v>15944428</v>
      </c>
      <c r="BR122" s="995"/>
      <c r="BS122" s="995"/>
      <c r="BT122" s="995"/>
      <c r="BU122" s="995"/>
      <c r="BV122" s="995">
        <v>16238069</v>
      </c>
      <c r="BW122" s="995"/>
      <c r="BX122" s="995"/>
      <c r="BY122" s="995"/>
      <c r="BZ122" s="995"/>
      <c r="CA122" s="995">
        <v>17173846</v>
      </c>
      <c r="CB122" s="995"/>
      <c r="CC122" s="995"/>
      <c r="CD122" s="995"/>
      <c r="CE122" s="995"/>
      <c r="CF122" s="1012">
        <v>132.9</v>
      </c>
      <c r="CG122" s="1013"/>
      <c r="CH122" s="1013"/>
      <c r="CI122" s="1013"/>
      <c r="CJ122" s="1013"/>
      <c r="CK122" s="1004"/>
      <c r="CL122" s="1005"/>
      <c r="CM122" s="1005"/>
      <c r="CN122" s="1005"/>
      <c r="CO122" s="1006"/>
      <c r="CP122" s="1014" t="s">
        <v>469</v>
      </c>
      <c r="CQ122" s="1015"/>
      <c r="CR122" s="1015"/>
      <c r="CS122" s="1015"/>
      <c r="CT122" s="1015"/>
      <c r="CU122" s="1015"/>
      <c r="CV122" s="1015"/>
      <c r="CW122" s="1015"/>
      <c r="CX122" s="1015"/>
      <c r="CY122" s="1015"/>
      <c r="CZ122" s="1015"/>
      <c r="DA122" s="1015"/>
      <c r="DB122" s="1015"/>
      <c r="DC122" s="1015"/>
      <c r="DD122" s="1015"/>
      <c r="DE122" s="1015"/>
      <c r="DF122" s="1016"/>
      <c r="DG122" s="920" t="s">
        <v>457</v>
      </c>
      <c r="DH122" s="921"/>
      <c r="DI122" s="921"/>
      <c r="DJ122" s="921"/>
      <c r="DK122" s="921"/>
      <c r="DL122" s="921" t="s">
        <v>466</v>
      </c>
      <c r="DM122" s="921"/>
      <c r="DN122" s="921"/>
      <c r="DO122" s="921"/>
      <c r="DP122" s="921"/>
      <c r="DQ122" s="921" t="s">
        <v>127</v>
      </c>
      <c r="DR122" s="921"/>
      <c r="DS122" s="921"/>
      <c r="DT122" s="921"/>
      <c r="DU122" s="921"/>
      <c r="DV122" s="922" t="s">
        <v>389</v>
      </c>
      <c r="DW122" s="922"/>
      <c r="DX122" s="922"/>
      <c r="DY122" s="922"/>
      <c r="DZ122" s="923"/>
    </row>
    <row r="123" spans="1:130" s="221" customFormat="1" ht="26.25" customHeight="1" x14ac:dyDescent="0.25">
      <c r="A123" s="1052"/>
      <c r="B123" s="944"/>
      <c r="C123" s="917" t="s">
        <v>449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t="s">
        <v>470</v>
      </c>
      <c r="AB123" s="954"/>
      <c r="AC123" s="954"/>
      <c r="AD123" s="954"/>
      <c r="AE123" s="955"/>
      <c r="AF123" s="956" t="s">
        <v>467</v>
      </c>
      <c r="AG123" s="954"/>
      <c r="AH123" s="954"/>
      <c r="AI123" s="954"/>
      <c r="AJ123" s="955"/>
      <c r="AK123" s="956" t="s">
        <v>389</v>
      </c>
      <c r="AL123" s="954"/>
      <c r="AM123" s="954"/>
      <c r="AN123" s="954"/>
      <c r="AO123" s="955"/>
      <c r="AP123" s="957" t="s">
        <v>127</v>
      </c>
      <c r="AQ123" s="958"/>
      <c r="AR123" s="958"/>
      <c r="AS123" s="958"/>
      <c r="AT123" s="959"/>
      <c r="AU123" s="992"/>
      <c r="AV123" s="993"/>
      <c r="AW123" s="993"/>
      <c r="AX123" s="993"/>
      <c r="AY123" s="993"/>
      <c r="AZ123" s="242" t="s">
        <v>183</v>
      </c>
      <c r="BA123" s="242"/>
      <c r="BB123" s="242"/>
      <c r="BC123" s="242"/>
      <c r="BD123" s="242"/>
      <c r="BE123" s="242"/>
      <c r="BF123" s="242"/>
      <c r="BG123" s="242"/>
      <c r="BH123" s="242"/>
      <c r="BI123" s="242"/>
      <c r="BJ123" s="242"/>
      <c r="BK123" s="242"/>
      <c r="BL123" s="242"/>
      <c r="BM123" s="242"/>
      <c r="BN123" s="242"/>
      <c r="BO123" s="972" t="s">
        <v>471</v>
      </c>
      <c r="BP123" s="1000"/>
      <c r="BQ123" s="1058">
        <v>24581274</v>
      </c>
      <c r="BR123" s="1059"/>
      <c r="BS123" s="1059"/>
      <c r="BT123" s="1059"/>
      <c r="BU123" s="1059"/>
      <c r="BV123" s="1059">
        <v>24972445</v>
      </c>
      <c r="BW123" s="1059"/>
      <c r="BX123" s="1059"/>
      <c r="BY123" s="1059"/>
      <c r="BZ123" s="1059"/>
      <c r="CA123" s="1059">
        <v>27662051</v>
      </c>
      <c r="CB123" s="1059"/>
      <c r="CC123" s="1059"/>
      <c r="CD123" s="1059"/>
      <c r="CE123" s="1059"/>
      <c r="CF123" s="996"/>
      <c r="CG123" s="997"/>
      <c r="CH123" s="997"/>
      <c r="CI123" s="997"/>
      <c r="CJ123" s="998"/>
      <c r="CK123" s="1004"/>
      <c r="CL123" s="1005"/>
      <c r="CM123" s="1005"/>
      <c r="CN123" s="1005"/>
      <c r="CO123" s="1006"/>
      <c r="CP123" s="1014"/>
      <c r="CQ123" s="1015"/>
      <c r="CR123" s="1015"/>
      <c r="CS123" s="1015"/>
      <c r="CT123" s="1015"/>
      <c r="CU123" s="1015"/>
      <c r="CV123" s="1015"/>
      <c r="CW123" s="1015"/>
      <c r="CX123" s="1015"/>
      <c r="CY123" s="1015"/>
      <c r="CZ123" s="1015"/>
      <c r="DA123" s="1015"/>
      <c r="DB123" s="1015"/>
      <c r="DC123" s="1015"/>
      <c r="DD123" s="1015"/>
      <c r="DE123" s="1015"/>
      <c r="DF123" s="1016"/>
      <c r="DG123" s="953"/>
      <c r="DH123" s="954"/>
      <c r="DI123" s="954"/>
      <c r="DJ123" s="954"/>
      <c r="DK123" s="955"/>
      <c r="DL123" s="956"/>
      <c r="DM123" s="954"/>
      <c r="DN123" s="954"/>
      <c r="DO123" s="954"/>
      <c r="DP123" s="955"/>
      <c r="DQ123" s="956"/>
      <c r="DR123" s="954"/>
      <c r="DS123" s="954"/>
      <c r="DT123" s="954"/>
      <c r="DU123" s="955"/>
      <c r="DV123" s="957"/>
      <c r="DW123" s="958"/>
      <c r="DX123" s="958"/>
      <c r="DY123" s="958"/>
      <c r="DZ123" s="959"/>
    </row>
    <row r="124" spans="1:130" s="221" customFormat="1" ht="26.25" customHeight="1" thickBot="1" x14ac:dyDescent="0.3">
      <c r="A124" s="1052"/>
      <c r="B124" s="944"/>
      <c r="C124" s="917" t="s">
        <v>452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472</v>
      </c>
      <c r="AB124" s="954"/>
      <c r="AC124" s="954"/>
      <c r="AD124" s="954"/>
      <c r="AE124" s="955"/>
      <c r="AF124" s="956" t="s">
        <v>389</v>
      </c>
      <c r="AG124" s="954"/>
      <c r="AH124" s="954"/>
      <c r="AI124" s="954"/>
      <c r="AJ124" s="955"/>
      <c r="AK124" s="956" t="s">
        <v>389</v>
      </c>
      <c r="AL124" s="954"/>
      <c r="AM124" s="954"/>
      <c r="AN124" s="954"/>
      <c r="AO124" s="955"/>
      <c r="AP124" s="957" t="s">
        <v>389</v>
      </c>
      <c r="AQ124" s="958"/>
      <c r="AR124" s="958"/>
      <c r="AS124" s="958"/>
      <c r="AT124" s="959"/>
      <c r="AU124" s="1054" t="s">
        <v>473</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389</v>
      </c>
      <c r="BR124" s="1022"/>
      <c r="BS124" s="1022"/>
      <c r="BT124" s="1022"/>
      <c r="BU124" s="1022"/>
      <c r="BV124" s="1022" t="s">
        <v>474</v>
      </c>
      <c r="BW124" s="1022"/>
      <c r="BX124" s="1022"/>
      <c r="BY124" s="1022"/>
      <c r="BZ124" s="1022"/>
      <c r="CA124" s="1022" t="s">
        <v>467</v>
      </c>
      <c r="CB124" s="1022"/>
      <c r="CC124" s="1022"/>
      <c r="CD124" s="1022"/>
      <c r="CE124" s="1022"/>
      <c r="CF124" s="1023"/>
      <c r="CG124" s="1024"/>
      <c r="CH124" s="1024"/>
      <c r="CI124" s="1024"/>
      <c r="CJ124" s="1025"/>
      <c r="CK124" s="1007"/>
      <c r="CL124" s="1007"/>
      <c r="CM124" s="1007"/>
      <c r="CN124" s="1007"/>
      <c r="CO124" s="1008"/>
      <c r="CP124" s="1014" t="s">
        <v>475</v>
      </c>
      <c r="CQ124" s="1015"/>
      <c r="CR124" s="1015"/>
      <c r="CS124" s="1015"/>
      <c r="CT124" s="1015"/>
      <c r="CU124" s="1015"/>
      <c r="CV124" s="1015"/>
      <c r="CW124" s="1015"/>
      <c r="CX124" s="1015"/>
      <c r="CY124" s="1015"/>
      <c r="CZ124" s="1015"/>
      <c r="DA124" s="1015"/>
      <c r="DB124" s="1015"/>
      <c r="DC124" s="1015"/>
      <c r="DD124" s="1015"/>
      <c r="DE124" s="1015"/>
      <c r="DF124" s="1016"/>
      <c r="DG124" s="999" t="s">
        <v>127</v>
      </c>
      <c r="DH124" s="981"/>
      <c r="DI124" s="981"/>
      <c r="DJ124" s="981"/>
      <c r="DK124" s="982"/>
      <c r="DL124" s="980" t="s">
        <v>472</v>
      </c>
      <c r="DM124" s="981"/>
      <c r="DN124" s="981"/>
      <c r="DO124" s="981"/>
      <c r="DP124" s="982"/>
      <c r="DQ124" s="980" t="s">
        <v>461</v>
      </c>
      <c r="DR124" s="981"/>
      <c r="DS124" s="981"/>
      <c r="DT124" s="981"/>
      <c r="DU124" s="982"/>
      <c r="DV124" s="983" t="s">
        <v>476</v>
      </c>
      <c r="DW124" s="984"/>
      <c r="DX124" s="984"/>
      <c r="DY124" s="984"/>
      <c r="DZ124" s="985"/>
    </row>
    <row r="125" spans="1:130" s="221" customFormat="1" ht="26.25" customHeight="1" x14ac:dyDescent="0.25">
      <c r="A125" s="1052"/>
      <c r="B125" s="944"/>
      <c r="C125" s="917" t="s">
        <v>454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457</v>
      </c>
      <c r="AB125" s="954"/>
      <c r="AC125" s="954"/>
      <c r="AD125" s="954"/>
      <c r="AE125" s="955"/>
      <c r="AF125" s="956" t="s">
        <v>466</v>
      </c>
      <c r="AG125" s="954"/>
      <c r="AH125" s="954"/>
      <c r="AI125" s="954"/>
      <c r="AJ125" s="955"/>
      <c r="AK125" s="956" t="s">
        <v>476</v>
      </c>
      <c r="AL125" s="954"/>
      <c r="AM125" s="954"/>
      <c r="AN125" s="954"/>
      <c r="AO125" s="955"/>
      <c r="AP125" s="957" t="s">
        <v>127</v>
      </c>
      <c r="AQ125" s="958"/>
      <c r="AR125" s="958"/>
      <c r="AS125" s="958"/>
      <c r="AT125" s="9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7" t="s">
        <v>477</v>
      </c>
      <c r="CL125" s="1002"/>
      <c r="CM125" s="1002"/>
      <c r="CN125" s="1002"/>
      <c r="CO125" s="1003"/>
      <c r="CP125" s="924" t="s">
        <v>478</v>
      </c>
      <c r="CQ125" s="892"/>
      <c r="CR125" s="892"/>
      <c r="CS125" s="892"/>
      <c r="CT125" s="892"/>
      <c r="CU125" s="892"/>
      <c r="CV125" s="892"/>
      <c r="CW125" s="892"/>
      <c r="CX125" s="892"/>
      <c r="CY125" s="892"/>
      <c r="CZ125" s="892"/>
      <c r="DA125" s="892"/>
      <c r="DB125" s="892"/>
      <c r="DC125" s="892"/>
      <c r="DD125" s="892"/>
      <c r="DE125" s="892"/>
      <c r="DF125" s="893"/>
      <c r="DG125" s="925" t="s">
        <v>389</v>
      </c>
      <c r="DH125" s="926"/>
      <c r="DI125" s="926"/>
      <c r="DJ125" s="926"/>
      <c r="DK125" s="926"/>
      <c r="DL125" s="926" t="s">
        <v>470</v>
      </c>
      <c r="DM125" s="926"/>
      <c r="DN125" s="926"/>
      <c r="DO125" s="926"/>
      <c r="DP125" s="926"/>
      <c r="DQ125" s="926" t="s">
        <v>466</v>
      </c>
      <c r="DR125" s="926"/>
      <c r="DS125" s="926"/>
      <c r="DT125" s="926"/>
      <c r="DU125" s="926"/>
      <c r="DV125" s="927" t="s">
        <v>389</v>
      </c>
      <c r="DW125" s="927"/>
      <c r="DX125" s="927"/>
      <c r="DY125" s="927"/>
      <c r="DZ125" s="928"/>
    </row>
    <row r="126" spans="1:130" s="221" customFormat="1" ht="26.25" customHeight="1" thickBot="1" x14ac:dyDescent="0.3">
      <c r="A126" s="1052"/>
      <c r="B126" s="944"/>
      <c r="C126" s="917" t="s">
        <v>456</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t="s">
        <v>389</v>
      </c>
      <c r="AB126" s="954"/>
      <c r="AC126" s="954"/>
      <c r="AD126" s="954"/>
      <c r="AE126" s="955"/>
      <c r="AF126" s="956" t="s">
        <v>389</v>
      </c>
      <c r="AG126" s="954"/>
      <c r="AH126" s="954"/>
      <c r="AI126" s="954"/>
      <c r="AJ126" s="955"/>
      <c r="AK126" s="956" t="s">
        <v>472</v>
      </c>
      <c r="AL126" s="954"/>
      <c r="AM126" s="954"/>
      <c r="AN126" s="954"/>
      <c r="AO126" s="955"/>
      <c r="AP126" s="957" t="s">
        <v>457</v>
      </c>
      <c r="AQ126" s="958"/>
      <c r="AR126" s="958"/>
      <c r="AS126" s="958"/>
      <c r="AT126" s="9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8"/>
      <c r="CL126" s="1005"/>
      <c r="CM126" s="1005"/>
      <c r="CN126" s="1005"/>
      <c r="CO126" s="1006"/>
      <c r="CP126" s="917" t="s">
        <v>479</v>
      </c>
      <c r="CQ126" s="918"/>
      <c r="CR126" s="918"/>
      <c r="CS126" s="918"/>
      <c r="CT126" s="918"/>
      <c r="CU126" s="918"/>
      <c r="CV126" s="918"/>
      <c r="CW126" s="918"/>
      <c r="CX126" s="918"/>
      <c r="CY126" s="918"/>
      <c r="CZ126" s="918"/>
      <c r="DA126" s="918"/>
      <c r="DB126" s="918"/>
      <c r="DC126" s="918"/>
      <c r="DD126" s="918"/>
      <c r="DE126" s="918"/>
      <c r="DF126" s="919"/>
      <c r="DG126" s="920" t="s">
        <v>461</v>
      </c>
      <c r="DH126" s="921"/>
      <c r="DI126" s="921"/>
      <c r="DJ126" s="921"/>
      <c r="DK126" s="921"/>
      <c r="DL126" s="921" t="s">
        <v>389</v>
      </c>
      <c r="DM126" s="921"/>
      <c r="DN126" s="921"/>
      <c r="DO126" s="921"/>
      <c r="DP126" s="921"/>
      <c r="DQ126" s="921" t="s">
        <v>127</v>
      </c>
      <c r="DR126" s="921"/>
      <c r="DS126" s="921"/>
      <c r="DT126" s="921"/>
      <c r="DU126" s="921"/>
      <c r="DV126" s="922" t="s">
        <v>470</v>
      </c>
      <c r="DW126" s="922"/>
      <c r="DX126" s="922"/>
      <c r="DY126" s="922"/>
      <c r="DZ126" s="923"/>
    </row>
    <row r="127" spans="1:130" s="221" customFormat="1" ht="26.25" customHeight="1" x14ac:dyDescent="0.25">
      <c r="A127" s="1053"/>
      <c r="B127" s="946"/>
      <c r="C127" s="968" t="s">
        <v>480</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t="s">
        <v>389</v>
      </c>
      <c r="AB127" s="954"/>
      <c r="AC127" s="954"/>
      <c r="AD127" s="954"/>
      <c r="AE127" s="955"/>
      <c r="AF127" s="956" t="s">
        <v>474</v>
      </c>
      <c r="AG127" s="954"/>
      <c r="AH127" s="954"/>
      <c r="AI127" s="954"/>
      <c r="AJ127" s="955"/>
      <c r="AK127" s="956" t="s">
        <v>389</v>
      </c>
      <c r="AL127" s="954"/>
      <c r="AM127" s="954"/>
      <c r="AN127" s="954"/>
      <c r="AO127" s="955"/>
      <c r="AP127" s="957" t="s">
        <v>389</v>
      </c>
      <c r="AQ127" s="958"/>
      <c r="AR127" s="958"/>
      <c r="AS127" s="958"/>
      <c r="AT127" s="959"/>
      <c r="AU127" s="223"/>
      <c r="AV127" s="223"/>
      <c r="AW127" s="223"/>
      <c r="AX127" s="1026" t="s">
        <v>481</v>
      </c>
      <c r="AY127" s="1027"/>
      <c r="AZ127" s="1027"/>
      <c r="BA127" s="1027"/>
      <c r="BB127" s="1027"/>
      <c r="BC127" s="1027"/>
      <c r="BD127" s="1027"/>
      <c r="BE127" s="1028"/>
      <c r="BF127" s="1029" t="s">
        <v>482</v>
      </c>
      <c r="BG127" s="1027"/>
      <c r="BH127" s="1027"/>
      <c r="BI127" s="1027"/>
      <c r="BJ127" s="1027"/>
      <c r="BK127" s="1027"/>
      <c r="BL127" s="1028"/>
      <c r="BM127" s="1029" t="s">
        <v>483</v>
      </c>
      <c r="BN127" s="1027"/>
      <c r="BO127" s="1027"/>
      <c r="BP127" s="1027"/>
      <c r="BQ127" s="1027"/>
      <c r="BR127" s="1027"/>
      <c r="BS127" s="1028"/>
      <c r="BT127" s="1029" t="s">
        <v>484</v>
      </c>
      <c r="BU127" s="1027"/>
      <c r="BV127" s="1027"/>
      <c r="BW127" s="1027"/>
      <c r="BX127" s="1027"/>
      <c r="BY127" s="1027"/>
      <c r="BZ127" s="1050"/>
      <c r="CA127" s="223"/>
      <c r="CB127" s="223"/>
      <c r="CC127" s="223"/>
      <c r="CD127" s="246"/>
      <c r="CE127" s="246"/>
      <c r="CF127" s="246"/>
      <c r="CG127" s="223"/>
      <c r="CH127" s="223"/>
      <c r="CI127" s="223"/>
      <c r="CJ127" s="245"/>
      <c r="CK127" s="1018"/>
      <c r="CL127" s="1005"/>
      <c r="CM127" s="1005"/>
      <c r="CN127" s="1005"/>
      <c r="CO127" s="1006"/>
      <c r="CP127" s="917" t="s">
        <v>485</v>
      </c>
      <c r="CQ127" s="918"/>
      <c r="CR127" s="918"/>
      <c r="CS127" s="918"/>
      <c r="CT127" s="918"/>
      <c r="CU127" s="918"/>
      <c r="CV127" s="918"/>
      <c r="CW127" s="918"/>
      <c r="CX127" s="918"/>
      <c r="CY127" s="918"/>
      <c r="CZ127" s="918"/>
      <c r="DA127" s="918"/>
      <c r="DB127" s="918"/>
      <c r="DC127" s="918"/>
      <c r="DD127" s="918"/>
      <c r="DE127" s="918"/>
      <c r="DF127" s="919"/>
      <c r="DG127" s="920" t="s">
        <v>466</v>
      </c>
      <c r="DH127" s="921"/>
      <c r="DI127" s="921"/>
      <c r="DJ127" s="921"/>
      <c r="DK127" s="921"/>
      <c r="DL127" s="921" t="s">
        <v>472</v>
      </c>
      <c r="DM127" s="921"/>
      <c r="DN127" s="921"/>
      <c r="DO127" s="921"/>
      <c r="DP127" s="921"/>
      <c r="DQ127" s="921" t="s">
        <v>466</v>
      </c>
      <c r="DR127" s="921"/>
      <c r="DS127" s="921"/>
      <c r="DT127" s="921"/>
      <c r="DU127" s="921"/>
      <c r="DV127" s="922" t="s">
        <v>472</v>
      </c>
      <c r="DW127" s="922"/>
      <c r="DX127" s="922"/>
      <c r="DY127" s="922"/>
      <c r="DZ127" s="923"/>
    </row>
    <row r="128" spans="1:130" s="221" customFormat="1" ht="26.25" customHeight="1" thickBot="1" x14ac:dyDescent="0.3">
      <c r="A128" s="1036" t="s">
        <v>486</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487</v>
      </c>
      <c r="X128" s="1038"/>
      <c r="Y128" s="1038"/>
      <c r="Z128" s="1039"/>
      <c r="AA128" s="1040">
        <v>331795</v>
      </c>
      <c r="AB128" s="1041"/>
      <c r="AC128" s="1041"/>
      <c r="AD128" s="1041"/>
      <c r="AE128" s="1042"/>
      <c r="AF128" s="1043">
        <v>276780</v>
      </c>
      <c r="AG128" s="1041"/>
      <c r="AH128" s="1041"/>
      <c r="AI128" s="1041"/>
      <c r="AJ128" s="1042"/>
      <c r="AK128" s="1043">
        <v>304585</v>
      </c>
      <c r="AL128" s="1041"/>
      <c r="AM128" s="1041"/>
      <c r="AN128" s="1041"/>
      <c r="AO128" s="1042"/>
      <c r="AP128" s="1044"/>
      <c r="AQ128" s="1045"/>
      <c r="AR128" s="1045"/>
      <c r="AS128" s="1045"/>
      <c r="AT128" s="1046"/>
      <c r="AU128" s="223"/>
      <c r="AV128" s="223"/>
      <c r="AW128" s="223"/>
      <c r="AX128" s="891" t="s">
        <v>488</v>
      </c>
      <c r="AY128" s="892"/>
      <c r="AZ128" s="892"/>
      <c r="BA128" s="892"/>
      <c r="BB128" s="892"/>
      <c r="BC128" s="892"/>
      <c r="BD128" s="892"/>
      <c r="BE128" s="893"/>
      <c r="BF128" s="1047" t="s">
        <v>389</v>
      </c>
      <c r="BG128" s="1048"/>
      <c r="BH128" s="1048"/>
      <c r="BI128" s="1048"/>
      <c r="BJ128" s="1048"/>
      <c r="BK128" s="1048"/>
      <c r="BL128" s="1049"/>
      <c r="BM128" s="1047">
        <v>12.84</v>
      </c>
      <c r="BN128" s="1048"/>
      <c r="BO128" s="1048"/>
      <c r="BP128" s="1048"/>
      <c r="BQ128" s="1048"/>
      <c r="BR128" s="1048"/>
      <c r="BS128" s="1049"/>
      <c r="BT128" s="1047">
        <v>20</v>
      </c>
      <c r="BU128" s="1048"/>
      <c r="BV128" s="1048"/>
      <c r="BW128" s="1048"/>
      <c r="BX128" s="1048"/>
      <c r="BY128" s="1048"/>
      <c r="BZ128" s="1071"/>
      <c r="CA128" s="246"/>
      <c r="CB128" s="246"/>
      <c r="CC128" s="246"/>
      <c r="CD128" s="246"/>
      <c r="CE128" s="246"/>
      <c r="CF128" s="246"/>
      <c r="CG128" s="223"/>
      <c r="CH128" s="223"/>
      <c r="CI128" s="223"/>
      <c r="CJ128" s="245"/>
      <c r="CK128" s="1019"/>
      <c r="CL128" s="1020"/>
      <c r="CM128" s="1020"/>
      <c r="CN128" s="1020"/>
      <c r="CO128" s="1021"/>
      <c r="CP128" s="1030" t="s">
        <v>489</v>
      </c>
      <c r="CQ128" s="722"/>
      <c r="CR128" s="722"/>
      <c r="CS128" s="722"/>
      <c r="CT128" s="722"/>
      <c r="CU128" s="722"/>
      <c r="CV128" s="722"/>
      <c r="CW128" s="722"/>
      <c r="CX128" s="722"/>
      <c r="CY128" s="722"/>
      <c r="CZ128" s="722"/>
      <c r="DA128" s="722"/>
      <c r="DB128" s="722"/>
      <c r="DC128" s="722"/>
      <c r="DD128" s="722"/>
      <c r="DE128" s="722"/>
      <c r="DF128" s="1031"/>
      <c r="DG128" s="1032" t="s">
        <v>389</v>
      </c>
      <c r="DH128" s="1033"/>
      <c r="DI128" s="1033"/>
      <c r="DJ128" s="1033"/>
      <c r="DK128" s="1033"/>
      <c r="DL128" s="1033" t="s">
        <v>389</v>
      </c>
      <c r="DM128" s="1033"/>
      <c r="DN128" s="1033"/>
      <c r="DO128" s="1033"/>
      <c r="DP128" s="1033"/>
      <c r="DQ128" s="1033" t="s">
        <v>389</v>
      </c>
      <c r="DR128" s="1033"/>
      <c r="DS128" s="1033"/>
      <c r="DT128" s="1033"/>
      <c r="DU128" s="1033"/>
      <c r="DV128" s="1034" t="s">
        <v>389</v>
      </c>
      <c r="DW128" s="1034"/>
      <c r="DX128" s="1034"/>
      <c r="DY128" s="1034"/>
      <c r="DZ128" s="1035"/>
    </row>
    <row r="129" spans="1:131" s="221" customFormat="1" ht="26.25" customHeight="1" x14ac:dyDescent="0.25">
      <c r="A129" s="929" t="s">
        <v>108</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490</v>
      </c>
      <c r="X129" s="1066"/>
      <c r="Y129" s="1066"/>
      <c r="Z129" s="1067"/>
      <c r="AA129" s="953">
        <v>13008127</v>
      </c>
      <c r="AB129" s="954"/>
      <c r="AC129" s="954"/>
      <c r="AD129" s="954"/>
      <c r="AE129" s="955"/>
      <c r="AF129" s="956">
        <v>13406215</v>
      </c>
      <c r="AG129" s="954"/>
      <c r="AH129" s="954"/>
      <c r="AI129" s="954"/>
      <c r="AJ129" s="955"/>
      <c r="AK129" s="956">
        <v>14220798</v>
      </c>
      <c r="AL129" s="954"/>
      <c r="AM129" s="954"/>
      <c r="AN129" s="954"/>
      <c r="AO129" s="955"/>
      <c r="AP129" s="1068"/>
      <c r="AQ129" s="1069"/>
      <c r="AR129" s="1069"/>
      <c r="AS129" s="1069"/>
      <c r="AT129" s="1070"/>
      <c r="AU129" s="224"/>
      <c r="AV129" s="224"/>
      <c r="AW129" s="224"/>
      <c r="AX129" s="1060" t="s">
        <v>491</v>
      </c>
      <c r="AY129" s="918"/>
      <c r="AZ129" s="918"/>
      <c r="BA129" s="918"/>
      <c r="BB129" s="918"/>
      <c r="BC129" s="918"/>
      <c r="BD129" s="918"/>
      <c r="BE129" s="919"/>
      <c r="BF129" s="1061" t="s">
        <v>461</v>
      </c>
      <c r="BG129" s="1062"/>
      <c r="BH129" s="1062"/>
      <c r="BI129" s="1062"/>
      <c r="BJ129" s="1062"/>
      <c r="BK129" s="1062"/>
      <c r="BL129" s="1063"/>
      <c r="BM129" s="1061">
        <v>17.84</v>
      </c>
      <c r="BN129" s="1062"/>
      <c r="BO129" s="1062"/>
      <c r="BP129" s="1062"/>
      <c r="BQ129" s="1062"/>
      <c r="BR129" s="1062"/>
      <c r="BS129" s="1063"/>
      <c r="BT129" s="1061">
        <v>30</v>
      </c>
      <c r="BU129" s="1062"/>
      <c r="BV129" s="1062"/>
      <c r="BW129" s="1062"/>
      <c r="BX129" s="1062"/>
      <c r="BY129" s="1062"/>
      <c r="BZ129" s="106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5">
      <c r="A130" s="929" t="s">
        <v>492</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493</v>
      </c>
      <c r="X130" s="1066"/>
      <c r="Y130" s="1066"/>
      <c r="Z130" s="1067"/>
      <c r="AA130" s="953">
        <v>1324710</v>
      </c>
      <c r="AB130" s="954"/>
      <c r="AC130" s="954"/>
      <c r="AD130" s="954"/>
      <c r="AE130" s="955"/>
      <c r="AF130" s="956">
        <v>1327773</v>
      </c>
      <c r="AG130" s="954"/>
      <c r="AH130" s="954"/>
      <c r="AI130" s="954"/>
      <c r="AJ130" s="955"/>
      <c r="AK130" s="956">
        <v>1301606</v>
      </c>
      <c r="AL130" s="954"/>
      <c r="AM130" s="954"/>
      <c r="AN130" s="954"/>
      <c r="AO130" s="955"/>
      <c r="AP130" s="1068"/>
      <c r="AQ130" s="1069"/>
      <c r="AR130" s="1069"/>
      <c r="AS130" s="1069"/>
      <c r="AT130" s="1070"/>
      <c r="AU130" s="224"/>
      <c r="AV130" s="224"/>
      <c r="AW130" s="224"/>
      <c r="AX130" s="1060" t="s">
        <v>494</v>
      </c>
      <c r="AY130" s="918"/>
      <c r="AZ130" s="918"/>
      <c r="BA130" s="918"/>
      <c r="BB130" s="918"/>
      <c r="BC130" s="918"/>
      <c r="BD130" s="918"/>
      <c r="BE130" s="919"/>
      <c r="BF130" s="1096">
        <v>6.5</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3">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495</v>
      </c>
      <c r="X131" s="1103"/>
      <c r="Y131" s="1103"/>
      <c r="Z131" s="1104"/>
      <c r="AA131" s="999">
        <v>11683417</v>
      </c>
      <c r="AB131" s="981"/>
      <c r="AC131" s="981"/>
      <c r="AD131" s="981"/>
      <c r="AE131" s="982"/>
      <c r="AF131" s="980">
        <v>12078442</v>
      </c>
      <c r="AG131" s="981"/>
      <c r="AH131" s="981"/>
      <c r="AI131" s="981"/>
      <c r="AJ131" s="982"/>
      <c r="AK131" s="980">
        <v>12919192</v>
      </c>
      <c r="AL131" s="981"/>
      <c r="AM131" s="981"/>
      <c r="AN131" s="981"/>
      <c r="AO131" s="982"/>
      <c r="AP131" s="1105"/>
      <c r="AQ131" s="1106"/>
      <c r="AR131" s="1106"/>
      <c r="AS131" s="1106"/>
      <c r="AT131" s="1107"/>
      <c r="AU131" s="224"/>
      <c r="AV131" s="224"/>
      <c r="AW131" s="224"/>
      <c r="AX131" s="1078" t="s">
        <v>496</v>
      </c>
      <c r="AY131" s="722"/>
      <c r="AZ131" s="722"/>
      <c r="BA131" s="722"/>
      <c r="BB131" s="722"/>
      <c r="BC131" s="722"/>
      <c r="BD131" s="722"/>
      <c r="BE131" s="1031"/>
      <c r="BF131" s="1079" t="s">
        <v>474</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5">
      <c r="A132" s="1085" t="s">
        <v>497</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498</v>
      </c>
      <c r="W132" s="1089"/>
      <c r="X132" s="1089"/>
      <c r="Y132" s="1089"/>
      <c r="Z132" s="1090"/>
      <c r="AA132" s="1091">
        <v>6.7205253389999999</v>
      </c>
      <c r="AB132" s="1092"/>
      <c r="AC132" s="1092"/>
      <c r="AD132" s="1092"/>
      <c r="AE132" s="1093"/>
      <c r="AF132" s="1094">
        <v>6.6255482289999996</v>
      </c>
      <c r="AG132" s="1092"/>
      <c r="AH132" s="1092"/>
      <c r="AI132" s="1092"/>
      <c r="AJ132" s="1093"/>
      <c r="AK132" s="1094">
        <v>6.3893392090000001</v>
      </c>
      <c r="AL132" s="1092"/>
      <c r="AM132" s="1092"/>
      <c r="AN132" s="1092"/>
      <c r="AO132" s="1093"/>
      <c r="AP132" s="996"/>
      <c r="AQ132" s="997"/>
      <c r="AR132" s="997"/>
      <c r="AS132" s="997"/>
      <c r="AT132" s="109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3">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499</v>
      </c>
      <c r="W133" s="1072"/>
      <c r="X133" s="1072"/>
      <c r="Y133" s="1072"/>
      <c r="Z133" s="1073"/>
      <c r="AA133" s="1074">
        <v>7.2</v>
      </c>
      <c r="AB133" s="1075"/>
      <c r="AC133" s="1075"/>
      <c r="AD133" s="1075"/>
      <c r="AE133" s="1076"/>
      <c r="AF133" s="1074">
        <v>6.8</v>
      </c>
      <c r="AG133" s="1075"/>
      <c r="AH133" s="1075"/>
      <c r="AI133" s="1075"/>
      <c r="AJ133" s="1076"/>
      <c r="AK133" s="1074">
        <v>6.5</v>
      </c>
      <c r="AL133" s="1075"/>
      <c r="AM133" s="1075"/>
      <c r="AN133" s="1075"/>
      <c r="AO133" s="1076"/>
      <c r="AP133" s="1023"/>
      <c r="AQ133" s="1024"/>
      <c r="AR133" s="1024"/>
      <c r="AS133" s="1024"/>
      <c r="AT133" s="107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2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bx12yUiM5BGXssGVXQNjv3sFs9Dva7MnIoL4i7zT191syway3EnruPKmNFDpQlS3XXcEVwa3NiUoSRpUQr/elw==" saltValue="pINuIfx42+vEteyfL86u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25" right="0.25" top="0.75" bottom="0.75" header="0.3" footer="0.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Normal="85" zoomScaleSheetLayoutView="100" workbookViewId="0">
      <selection activeCell="CZ95" sqref="CZ95"/>
    </sheetView>
  </sheetViews>
  <sheetFormatPr defaultColWidth="0" defaultRowHeight="13.5" customHeight="1" zeroHeight="1" x14ac:dyDescent="0.25"/>
  <cols>
    <col min="1" max="120" width="2.73046875" style="251" customWidth="1"/>
    <col min="121" max="121" width="0" style="250" hidden="1" customWidth="1"/>
    <col min="122" max="16384" width="9" style="250" hidden="1"/>
  </cols>
  <sheetData>
    <row r="1" spans="1:120" ht="12.75"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0"/>
    </row>
    <row r="17" spans="119:120" ht="12.75" x14ac:dyDescent="0.25">
      <c r="DP17" s="250"/>
    </row>
    <row r="18" spans="119:120" ht="12.75" x14ac:dyDescent="0.25"/>
    <row r="19" spans="119:120" ht="12.75" x14ac:dyDescent="0.25"/>
    <row r="20" spans="119:120" ht="12.75" x14ac:dyDescent="0.25">
      <c r="DO20" s="250"/>
      <c r="DP20" s="250"/>
    </row>
    <row r="21" spans="119:120" ht="12.75" x14ac:dyDescent="0.25">
      <c r="DP21" s="250"/>
    </row>
    <row r="22" spans="119:120" ht="12.75" x14ac:dyDescent="0.25"/>
    <row r="23" spans="119:120" ht="12.75" x14ac:dyDescent="0.25">
      <c r="DO23" s="250"/>
      <c r="DP23" s="250"/>
    </row>
    <row r="24" spans="119:120" ht="12.75" x14ac:dyDescent="0.25">
      <c r="DP24" s="250"/>
    </row>
    <row r="25" spans="119:120" ht="12.75" x14ac:dyDescent="0.25">
      <c r="DP25" s="250"/>
    </row>
    <row r="26" spans="119:120" ht="12.75" x14ac:dyDescent="0.25">
      <c r="DO26" s="250"/>
      <c r="DP26" s="250"/>
    </row>
    <row r="27" spans="119:120" ht="12.75" x14ac:dyDescent="0.25"/>
    <row r="28" spans="119:120" ht="12.75" x14ac:dyDescent="0.25">
      <c r="DO28" s="250"/>
      <c r="DP28" s="250"/>
    </row>
    <row r="29" spans="119:120" ht="12.75" x14ac:dyDescent="0.25">
      <c r="DP29" s="250"/>
    </row>
    <row r="30" spans="119:120" ht="12.75" x14ac:dyDescent="0.25"/>
    <row r="31" spans="119:120" ht="12.75" x14ac:dyDescent="0.25">
      <c r="DO31" s="250"/>
      <c r="DP31" s="250"/>
    </row>
    <row r="32" spans="119:120" ht="12.75" x14ac:dyDescent="0.25"/>
    <row r="33" spans="98:120" ht="12.75" x14ac:dyDescent="0.25">
      <c r="DO33" s="250"/>
      <c r="DP33" s="250"/>
    </row>
    <row r="34" spans="98:120" ht="12.75" x14ac:dyDescent="0.25">
      <c r="DM34" s="250"/>
    </row>
    <row r="35" spans="98:120" ht="12.75" x14ac:dyDescent="0.25">
      <c r="CT35" s="250"/>
      <c r="CU35" s="250"/>
      <c r="CV35" s="250"/>
      <c r="CY35" s="250"/>
      <c r="CZ35" s="250"/>
      <c r="DA35" s="250"/>
      <c r="DD35" s="250"/>
      <c r="DE35" s="250"/>
      <c r="DF35" s="250"/>
      <c r="DI35" s="250"/>
      <c r="DJ35" s="250"/>
      <c r="DK35" s="250"/>
      <c r="DM35" s="250"/>
      <c r="DN35" s="250"/>
      <c r="DO35" s="250"/>
      <c r="DP35" s="250"/>
    </row>
    <row r="36" spans="98:120" ht="12.75" x14ac:dyDescent="0.25"/>
    <row r="37" spans="98:120" ht="12.75" x14ac:dyDescent="0.25">
      <c r="CW37" s="250"/>
      <c r="DB37" s="250"/>
      <c r="DG37" s="250"/>
      <c r="DL37" s="250"/>
      <c r="DP37" s="250"/>
    </row>
    <row r="38" spans="98:120" ht="12.75" x14ac:dyDescent="0.25">
      <c r="CT38" s="250"/>
      <c r="CU38" s="250"/>
      <c r="CV38" s="250"/>
      <c r="CW38" s="250"/>
      <c r="CY38" s="250"/>
      <c r="CZ38" s="250"/>
      <c r="DA38" s="250"/>
      <c r="DB38" s="250"/>
      <c r="DD38" s="250"/>
      <c r="DE38" s="250"/>
      <c r="DF38" s="250"/>
      <c r="DG38" s="250"/>
      <c r="DI38" s="250"/>
      <c r="DJ38" s="250"/>
      <c r="DK38" s="250"/>
      <c r="DL38" s="250"/>
      <c r="DN38" s="250"/>
      <c r="DO38" s="250"/>
      <c r="DP38" s="250"/>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0"/>
      <c r="DO49" s="250"/>
      <c r="DP49" s="250"/>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0"/>
      <c r="CS63" s="250"/>
      <c r="CX63" s="250"/>
      <c r="DC63" s="250"/>
      <c r="DH63" s="250"/>
    </row>
    <row r="64" spans="22:120" ht="12.75" x14ac:dyDescent="0.25">
      <c r="V64" s="250"/>
    </row>
    <row r="65" spans="15:120" ht="12.75" x14ac:dyDescent="0.2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2.75" x14ac:dyDescent="0.25">
      <c r="Q66" s="250"/>
      <c r="S66" s="250"/>
      <c r="U66" s="250"/>
      <c r="DM66" s="250"/>
    </row>
    <row r="67" spans="15:120" ht="12.75" x14ac:dyDescent="0.2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2.75" x14ac:dyDescent="0.25"/>
    <row r="69" spans="15:120" ht="12.75" x14ac:dyDescent="0.25"/>
    <row r="70" spans="15:120" ht="12.75" x14ac:dyDescent="0.25"/>
    <row r="71" spans="15:120" ht="12.75" x14ac:dyDescent="0.25"/>
    <row r="72" spans="15:120" ht="12.75" x14ac:dyDescent="0.25">
      <c r="DP72" s="250"/>
    </row>
    <row r="73" spans="15:120" ht="12.75" x14ac:dyDescent="0.25">
      <c r="DP73" s="250"/>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0"/>
      <c r="CX96" s="250"/>
      <c r="DC96" s="250"/>
      <c r="DH96" s="250"/>
    </row>
    <row r="97" spans="24:120" ht="12.75" x14ac:dyDescent="0.25">
      <c r="CS97" s="250"/>
      <c r="CX97" s="250"/>
      <c r="DC97" s="250"/>
      <c r="DH97" s="250"/>
      <c r="DP97" s="251" t="s">
        <v>500</v>
      </c>
    </row>
    <row r="98" spans="24:120" ht="12.75" hidden="1" x14ac:dyDescent="0.25">
      <c r="CS98" s="250"/>
      <c r="CX98" s="250"/>
      <c r="DC98" s="250"/>
      <c r="DH98" s="250"/>
    </row>
    <row r="99" spans="24:120" ht="12.75" hidden="1" x14ac:dyDescent="0.25">
      <c r="CS99" s="250"/>
      <c r="CX99" s="250"/>
      <c r="DC99" s="250"/>
      <c r="DH99" s="250"/>
    </row>
    <row r="101" spans="24:120" ht="12" hidden="1" customHeight="1" x14ac:dyDescent="0.2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5">
      <c r="CU102" s="250"/>
      <c r="CZ102" s="250"/>
      <c r="DE102" s="250"/>
      <c r="DJ102" s="250"/>
      <c r="DM102" s="250"/>
    </row>
    <row r="103" spans="24:120" ht="12.75" hidden="1" x14ac:dyDescent="0.25">
      <c r="CT103" s="250"/>
      <c r="CV103" s="250"/>
      <c r="CW103" s="250"/>
      <c r="CY103" s="250"/>
      <c r="DA103" s="250"/>
      <c r="DB103" s="250"/>
      <c r="DD103" s="250"/>
      <c r="DF103" s="250"/>
      <c r="DG103" s="250"/>
      <c r="DI103" s="250"/>
      <c r="DK103" s="250"/>
      <c r="DL103" s="250"/>
      <c r="DM103" s="250"/>
      <c r="DN103" s="250"/>
      <c r="DO103" s="250"/>
      <c r="DP103" s="250"/>
    </row>
    <row r="104" spans="24:120" ht="12.75" hidden="1" x14ac:dyDescent="0.25">
      <c r="CV104" s="250"/>
      <c r="CW104" s="250"/>
      <c r="DA104" s="250"/>
      <c r="DB104" s="250"/>
      <c r="DF104" s="250"/>
      <c r="DG104" s="250"/>
      <c r="DK104" s="250"/>
      <c r="DL104" s="250"/>
      <c r="DN104" s="250"/>
      <c r="DO104" s="250"/>
      <c r="DP104" s="250"/>
    </row>
    <row r="105" spans="24:120" ht="12.75" hidden="1" customHeight="1" x14ac:dyDescent="0.25"/>
  </sheetData>
  <dataConsolidate/>
  <phoneticPr fontId="2"/>
  <printOptions horizontalCentered="1" verticalCentered="1"/>
  <pageMargins left="0.25" right="0.25" top="0.75" bottom="0.75" header="0.3" footer="0.3"/>
  <pageSetup paperSize="8" scale="60"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Normal="100" zoomScaleSheetLayoutView="55" workbookViewId="0"/>
  </sheetViews>
  <sheetFormatPr defaultColWidth="0" defaultRowHeight="13.5" customHeight="1" zeroHeight="1" x14ac:dyDescent="0.25"/>
  <cols>
    <col min="1" max="116" width="2.59765625" style="251" customWidth="1"/>
    <col min="117" max="16384" width="9" style="250" hidden="1"/>
  </cols>
  <sheetData>
    <row r="1" spans="2:116" ht="12.75"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2.75" x14ac:dyDescent="0.25"/>
    <row r="3" spans="2:116" ht="12.75" x14ac:dyDescent="0.25"/>
    <row r="4" spans="2:116" ht="12.75" x14ac:dyDescent="0.2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2.75" x14ac:dyDescent="0.2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2.75" x14ac:dyDescent="0.25"/>
    <row r="20" spans="9:116" ht="12.75" x14ac:dyDescent="0.25"/>
    <row r="21" spans="9:116" ht="12.75" x14ac:dyDescent="0.25">
      <c r="DL21" s="250"/>
    </row>
    <row r="22" spans="9:116" ht="12.75" x14ac:dyDescent="0.25">
      <c r="DI22" s="250"/>
      <c r="DJ22" s="250"/>
      <c r="DK22" s="250"/>
      <c r="DL22" s="250"/>
    </row>
    <row r="23" spans="9:116" ht="12.75" x14ac:dyDescent="0.25">
      <c r="CY23" s="250"/>
      <c r="CZ23" s="250"/>
      <c r="DA23" s="250"/>
      <c r="DB23" s="250"/>
      <c r="DC23" s="250"/>
      <c r="DD23" s="250"/>
      <c r="DE23" s="250"/>
      <c r="DF23" s="250"/>
      <c r="DG23" s="250"/>
      <c r="DH23" s="250"/>
      <c r="DI23" s="250"/>
      <c r="DJ23" s="250"/>
      <c r="DK23" s="250"/>
      <c r="DL23" s="250"/>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0"/>
      <c r="DA35" s="250"/>
      <c r="DB35" s="250"/>
      <c r="DC35" s="250"/>
      <c r="DD35" s="250"/>
      <c r="DE35" s="250"/>
      <c r="DF35" s="250"/>
      <c r="DG35" s="250"/>
      <c r="DH35" s="250"/>
      <c r="DI35" s="250"/>
      <c r="DJ35" s="250"/>
      <c r="DK35" s="250"/>
      <c r="DL35" s="250"/>
    </row>
    <row r="36" spans="15:116" ht="12.75" x14ac:dyDescent="0.25"/>
    <row r="37" spans="15:116" ht="12.75" x14ac:dyDescent="0.25">
      <c r="DL37" s="250"/>
    </row>
    <row r="38" spans="15:116" ht="12.75" x14ac:dyDescent="0.25">
      <c r="DI38" s="250"/>
      <c r="DJ38" s="250"/>
      <c r="DK38" s="250"/>
      <c r="DL38" s="250"/>
    </row>
    <row r="39" spans="15:116" ht="12.75" x14ac:dyDescent="0.25"/>
    <row r="40" spans="15:116" ht="12.75" x14ac:dyDescent="0.25"/>
    <row r="41" spans="15:116" ht="12.75" x14ac:dyDescent="0.25"/>
    <row r="42" spans="15:116" ht="12.75" x14ac:dyDescent="0.25"/>
    <row r="43" spans="15:116" ht="12.75" x14ac:dyDescent="0.2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2.75" x14ac:dyDescent="0.25">
      <c r="DL44" s="250"/>
    </row>
    <row r="45" spans="15:116" ht="12.75" x14ac:dyDescent="0.25"/>
    <row r="46" spans="15:116" ht="12.75" x14ac:dyDescent="0.25">
      <c r="DA46" s="250"/>
      <c r="DB46" s="250"/>
      <c r="DC46" s="250"/>
      <c r="DD46" s="250"/>
      <c r="DE46" s="250"/>
      <c r="DF46" s="250"/>
      <c r="DG46" s="250"/>
      <c r="DH46" s="250"/>
      <c r="DI46" s="250"/>
      <c r="DJ46" s="250"/>
      <c r="DK46" s="250"/>
      <c r="DL46" s="250"/>
    </row>
    <row r="47" spans="15:116" ht="12.75" x14ac:dyDescent="0.25"/>
    <row r="48" spans="15:116" ht="12.75" x14ac:dyDescent="0.25"/>
    <row r="49" spans="104:116" ht="12.75" x14ac:dyDescent="0.25"/>
    <row r="50" spans="104:116" ht="12.75" x14ac:dyDescent="0.25">
      <c r="CZ50" s="250"/>
      <c r="DA50" s="250"/>
      <c r="DB50" s="250"/>
      <c r="DC50" s="250"/>
      <c r="DD50" s="250"/>
      <c r="DE50" s="250"/>
      <c r="DF50" s="250"/>
      <c r="DG50" s="250"/>
      <c r="DH50" s="250"/>
      <c r="DI50" s="250"/>
      <c r="DJ50" s="250"/>
      <c r="DK50" s="250"/>
      <c r="DL50" s="250"/>
    </row>
    <row r="51" spans="104:116" ht="12.75" x14ac:dyDescent="0.25"/>
    <row r="52" spans="104:116" ht="12.75" x14ac:dyDescent="0.25"/>
    <row r="53" spans="104:116" ht="12.75" x14ac:dyDescent="0.25">
      <c r="DL53" s="250"/>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0"/>
      <c r="DD67" s="250"/>
      <c r="DE67" s="250"/>
      <c r="DF67" s="250"/>
      <c r="DG67" s="250"/>
      <c r="DH67" s="250"/>
      <c r="DI67" s="250"/>
      <c r="DJ67" s="250"/>
      <c r="DK67" s="250"/>
      <c r="DL67" s="250"/>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JnTvGqrd1yV4uR18jhtQO+wTh2yHGOgGv2x/y7NjZbQOwmpT6pZOz0Y+SHj9S8HFKRiD/zwnBCJtaNdBAX0d4g==" saltValue="jeRNDV11fJIMRIpxSKHeRA==" spinCount="100000" sheet="1" objects="1" scenarios="1"/>
  <dataConsolidate/>
  <phoneticPr fontId="2"/>
  <printOptions horizontalCentered="1" verticalCentered="1"/>
  <pageMargins left="0.25" right="0.25" top="0.75" bottom="0.75" header="0.3" footer="0.3"/>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workbookViewId="0"/>
  </sheetViews>
  <sheetFormatPr defaultColWidth="0" defaultRowHeight="13.5" customHeight="1" zeroHeight="1" x14ac:dyDescent="0.25"/>
  <cols>
    <col min="1" max="36" width="2.46484375" style="252" customWidth="1"/>
    <col min="37" max="44" width="17" style="252" customWidth="1"/>
    <col min="45" max="45" width="6.1328125" style="259" customWidth="1"/>
    <col min="46" max="46" width="3" style="257" customWidth="1"/>
    <col min="47" max="47" width="19.1328125" style="252" hidden="1" customWidth="1"/>
    <col min="48" max="52" width="12.59765625" style="252" hidden="1" customWidth="1"/>
    <col min="53" max="16384" width="8.59765625" style="252" hidden="1"/>
  </cols>
  <sheetData>
    <row r="1" spans="1:46" ht="12.75" x14ac:dyDescent="0.25">
      <c r="AS1" s="253"/>
      <c r="AT1" s="253"/>
    </row>
    <row r="2" spans="1:46" ht="12.75" x14ac:dyDescent="0.25">
      <c r="AS2" s="253"/>
      <c r="AT2" s="253"/>
    </row>
    <row r="3" spans="1:46" ht="12.75" x14ac:dyDescent="0.25">
      <c r="AS3" s="253"/>
      <c r="AT3" s="253"/>
    </row>
    <row r="4" spans="1:46" ht="12.75" x14ac:dyDescent="0.25">
      <c r="AS4" s="253"/>
      <c r="AT4" s="253"/>
    </row>
    <row r="5" spans="1:46" ht="16.149999999999999" x14ac:dyDescent="0.2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2.75" x14ac:dyDescent="0.2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2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09" t="s">
        <v>503</v>
      </c>
      <c r="AP7" s="263"/>
      <c r="AQ7" s="264" t="s">
        <v>504</v>
      </c>
      <c r="AR7" s="265"/>
    </row>
    <row r="8" spans="1:46" ht="12.75" x14ac:dyDescent="0.2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0"/>
      <c r="AP8" s="269" t="s">
        <v>505</v>
      </c>
      <c r="AQ8" s="270" t="s">
        <v>506</v>
      </c>
      <c r="AR8" s="271" t="s">
        <v>507</v>
      </c>
    </row>
    <row r="9" spans="1:46" ht="12.75" x14ac:dyDescent="0.2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1" t="s">
        <v>508</v>
      </c>
      <c r="AL9" s="1112"/>
      <c r="AM9" s="1112"/>
      <c r="AN9" s="1113"/>
      <c r="AO9" s="272">
        <v>3646985</v>
      </c>
      <c r="AP9" s="272">
        <v>52048</v>
      </c>
      <c r="AQ9" s="273">
        <v>65025</v>
      </c>
      <c r="AR9" s="274">
        <v>-20</v>
      </c>
    </row>
    <row r="10" spans="1:46" ht="13.5" customHeight="1" x14ac:dyDescent="0.2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1" t="s">
        <v>509</v>
      </c>
      <c r="AL10" s="1112"/>
      <c r="AM10" s="1112"/>
      <c r="AN10" s="1113"/>
      <c r="AO10" s="275">
        <v>867873</v>
      </c>
      <c r="AP10" s="275">
        <v>12386</v>
      </c>
      <c r="AQ10" s="276">
        <v>6119</v>
      </c>
      <c r="AR10" s="277">
        <v>102.4</v>
      </c>
    </row>
    <row r="11" spans="1:46" ht="13.5" customHeight="1" x14ac:dyDescent="0.2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1" t="s">
        <v>510</v>
      </c>
      <c r="AL11" s="1112"/>
      <c r="AM11" s="1112"/>
      <c r="AN11" s="1113"/>
      <c r="AO11" s="275">
        <v>103878</v>
      </c>
      <c r="AP11" s="275">
        <v>1483</v>
      </c>
      <c r="AQ11" s="276">
        <v>1220</v>
      </c>
      <c r="AR11" s="277">
        <v>21.6</v>
      </c>
    </row>
    <row r="12" spans="1:46" ht="13.5" customHeight="1" x14ac:dyDescent="0.2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1" t="s">
        <v>511</v>
      </c>
      <c r="AL12" s="1112"/>
      <c r="AM12" s="1112"/>
      <c r="AN12" s="1113"/>
      <c r="AO12" s="275" t="s">
        <v>512</v>
      </c>
      <c r="AP12" s="275" t="s">
        <v>512</v>
      </c>
      <c r="AQ12" s="276">
        <v>12</v>
      </c>
      <c r="AR12" s="277" t="s">
        <v>512</v>
      </c>
    </row>
    <row r="13" spans="1:46" ht="13.5" customHeight="1" x14ac:dyDescent="0.2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1" t="s">
        <v>513</v>
      </c>
      <c r="AL13" s="1112"/>
      <c r="AM13" s="1112"/>
      <c r="AN13" s="1113"/>
      <c r="AO13" s="275">
        <v>238874</v>
      </c>
      <c r="AP13" s="275">
        <v>3409</v>
      </c>
      <c r="AQ13" s="276">
        <v>2792</v>
      </c>
      <c r="AR13" s="277">
        <v>22.1</v>
      </c>
    </row>
    <row r="14" spans="1:46" ht="13.5" customHeight="1" x14ac:dyDescent="0.2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1" t="s">
        <v>514</v>
      </c>
      <c r="AL14" s="1112"/>
      <c r="AM14" s="1112"/>
      <c r="AN14" s="1113"/>
      <c r="AO14" s="275">
        <v>103063</v>
      </c>
      <c r="AP14" s="275">
        <v>1471</v>
      </c>
      <c r="AQ14" s="276">
        <v>1408</v>
      </c>
      <c r="AR14" s="277">
        <v>4.5</v>
      </c>
    </row>
    <row r="15" spans="1:46" ht="13.5" customHeight="1" x14ac:dyDescent="0.2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4" t="s">
        <v>515</v>
      </c>
      <c r="AL15" s="1115"/>
      <c r="AM15" s="1115"/>
      <c r="AN15" s="1116"/>
      <c r="AO15" s="275">
        <v>-243777</v>
      </c>
      <c r="AP15" s="275">
        <v>-3479</v>
      </c>
      <c r="AQ15" s="276">
        <v>-3962</v>
      </c>
      <c r="AR15" s="277">
        <v>-12.2</v>
      </c>
    </row>
    <row r="16" spans="1:46" ht="12.75" x14ac:dyDescent="0.2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4" t="s">
        <v>183</v>
      </c>
      <c r="AL16" s="1115"/>
      <c r="AM16" s="1115"/>
      <c r="AN16" s="1116"/>
      <c r="AO16" s="275">
        <v>4716896</v>
      </c>
      <c r="AP16" s="275">
        <v>67318</v>
      </c>
      <c r="AQ16" s="276">
        <v>72615</v>
      </c>
      <c r="AR16" s="277">
        <v>-7.3</v>
      </c>
    </row>
    <row r="17" spans="1:46" ht="12.75" x14ac:dyDescent="0.2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2.75" x14ac:dyDescent="0.2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2.75" x14ac:dyDescent="0.2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ht="12.75" x14ac:dyDescent="0.2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ht="12.75" x14ac:dyDescent="0.2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7" t="s">
        <v>520</v>
      </c>
      <c r="AL21" s="1118"/>
      <c r="AM21" s="1118"/>
      <c r="AN21" s="1119"/>
      <c r="AO21" s="288">
        <v>5.05</v>
      </c>
      <c r="AP21" s="289">
        <v>6.51</v>
      </c>
      <c r="AQ21" s="290">
        <v>-1.46</v>
      </c>
      <c r="AR21" s="258"/>
      <c r="AS21" s="291"/>
      <c r="AT21" s="287"/>
    </row>
    <row r="22" spans="1:46" s="292" customFormat="1" ht="12.75" x14ac:dyDescent="0.2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7" t="s">
        <v>521</v>
      </c>
      <c r="AL22" s="1118"/>
      <c r="AM22" s="1118"/>
      <c r="AN22" s="1119"/>
      <c r="AO22" s="293">
        <v>97.6</v>
      </c>
      <c r="AP22" s="294">
        <v>98.4</v>
      </c>
      <c r="AQ22" s="295">
        <v>-0.8</v>
      </c>
      <c r="AR22" s="279"/>
      <c r="AS22" s="291"/>
      <c r="AT22" s="287"/>
    </row>
    <row r="23" spans="1:46" s="292" customFormat="1" ht="12.75" x14ac:dyDescent="0.2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2.75" x14ac:dyDescent="0.2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2.75" x14ac:dyDescent="0.25">
      <c r="A26" s="1108" t="s">
        <v>522</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c r="AT26" s="258"/>
    </row>
    <row r="27" spans="1:46" ht="12.75" x14ac:dyDescent="0.25">
      <c r="A27" s="300"/>
      <c r="AO27" s="253"/>
      <c r="AP27" s="253"/>
      <c r="AQ27" s="253"/>
      <c r="AR27" s="253"/>
      <c r="AS27" s="253"/>
      <c r="AT27" s="253"/>
    </row>
    <row r="28" spans="1:46" ht="16.149999999999999" x14ac:dyDescent="0.2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2.75" x14ac:dyDescent="0.2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2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09" t="s">
        <v>503</v>
      </c>
      <c r="AP30" s="263"/>
      <c r="AQ30" s="264" t="s">
        <v>504</v>
      </c>
      <c r="AR30" s="265"/>
    </row>
    <row r="31" spans="1:46" ht="12.75" x14ac:dyDescent="0.2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0"/>
      <c r="AP31" s="269" t="s">
        <v>505</v>
      </c>
      <c r="AQ31" s="270" t="s">
        <v>506</v>
      </c>
      <c r="AR31" s="271" t="s">
        <v>507</v>
      </c>
    </row>
    <row r="32" spans="1:46" ht="27" customHeight="1" x14ac:dyDescent="0.2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5" t="s">
        <v>525</v>
      </c>
      <c r="AL32" s="1126"/>
      <c r="AM32" s="1126"/>
      <c r="AN32" s="1127"/>
      <c r="AO32" s="303">
        <v>1722340</v>
      </c>
      <c r="AP32" s="303">
        <v>24581</v>
      </c>
      <c r="AQ32" s="304">
        <v>34910</v>
      </c>
      <c r="AR32" s="305">
        <v>-29.6</v>
      </c>
    </row>
    <row r="33" spans="1:46" ht="13.5" customHeight="1" x14ac:dyDescent="0.2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5" t="s">
        <v>526</v>
      </c>
      <c r="AL33" s="1126"/>
      <c r="AM33" s="1126"/>
      <c r="AN33" s="1127"/>
      <c r="AO33" s="303" t="s">
        <v>512</v>
      </c>
      <c r="AP33" s="303" t="s">
        <v>512</v>
      </c>
      <c r="AQ33" s="304" t="s">
        <v>512</v>
      </c>
      <c r="AR33" s="305" t="s">
        <v>512</v>
      </c>
    </row>
    <row r="34" spans="1:46" ht="27" customHeight="1" x14ac:dyDescent="0.2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5" t="s">
        <v>527</v>
      </c>
      <c r="AL34" s="1126"/>
      <c r="AM34" s="1126"/>
      <c r="AN34" s="1127"/>
      <c r="AO34" s="303" t="s">
        <v>512</v>
      </c>
      <c r="AP34" s="303" t="s">
        <v>512</v>
      </c>
      <c r="AQ34" s="304">
        <v>4</v>
      </c>
      <c r="AR34" s="305" t="s">
        <v>512</v>
      </c>
    </row>
    <row r="35" spans="1:46" ht="27" customHeight="1" x14ac:dyDescent="0.2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5" t="s">
        <v>528</v>
      </c>
      <c r="AL35" s="1126"/>
      <c r="AM35" s="1126"/>
      <c r="AN35" s="1127"/>
      <c r="AO35" s="303" t="s">
        <v>512</v>
      </c>
      <c r="AP35" s="303" t="s">
        <v>512</v>
      </c>
      <c r="AQ35" s="304">
        <v>8517</v>
      </c>
      <c r="AR35" s="305" t="s">
        <v>512</v>
      </c>
    </row>
    <row r="36" spans="1:46" ht="27" customHeight="1" x14ac:dyDescent="0.2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5" t="s">
        <v>529</v>
      </c>
      <c r="AL36" s="1126"/>
      <c r="AM36" s="1126"/>
      <c r="AN36" s="1127"/>
      <c r="AO36" s="303">
        <v>480795</v>
      </c>
      <c r="AP36" s="303">
        <v>6862</v>
      </c>
      <c r="AQ36" s="304">
        <v>1600</v>
      </c>
      <c r="AR36" s="305">
        <v>328.9</v>
      </c>
    </row>
    <row r="37" spans="1:46" ht="13.5" customHeight="1" x14ac:dyDescent="0.2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5" t="s">
        <v>530</v>
      </c>
      <c r="AL37" s="1126"/>
      <c r="AM37" s="1126"/>
      <c r="AN37" s="1127"/>
      <c r="AO37" s="303">
        <v>228507</v>
      </c>
      <c r="AP37" s="303">
        <v>3261</v>
      </c>
      <c r="AQ37" s="304">
        <v>1669</v>
      </c>
      <c r="AR37" s="305">
        <v>95.4</v>
      </c>
    </row>
    <row r="38" spans="1:46" ht="27" customHeight="1" x14ac:dyDescent="0.2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8" t="s">
        <v>531</v>
      </c>
      <c r="AL38" s="1129"/>
      <c r="AM38" s="1129"/>
      <c r="AN38" s="1130"/>
      <c r="AO38" s="306" t="s">
        <v>512</v>
      </c>
      <c r="AP38" s="306" t="s">
        <v>512</v>
      </c>
      <c r="AQ38" s="307">
        <v>1</v>
      </c>
      <c r="AR38" s="295" t="s">
        <v>512</v>
      </c>
      <c r="AS38" s="302"/>
    </row>
    <row r="39" spans="1:46" ht="12.75" x14ac:dyDescent="0.2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8" t="s">
        <v>532</v>
      </c>
      <c r="AL39" s="1129"/>
      <c r="AM39" s="1129"/>
      <c r="AN39" s="1130"/>
      <c r="AO39" s="303">
        <v>-304585</v>
      </c>
      <c r="AP39" s="303">
        <v>-4347</v>
      </c>
      <c r="AQ39" s="304">
        <v>-6461</v>
      </c>
      <c r="AR39" s="305">
        <v>-32.700000000000003</v>
      </c>
      <c r="AS39" s="302"/>
    </row>
    <row r="40" spans="1:46" ht="27" customHeight="1" x14ac:dyDescent="0.2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5" t="s">
        <v>533</v>
      </c>
      <c r="AL40" s="1126"/>
      <c r="AM40" s="1126"/>
      <c r="AN40" s="1127"/>
      <c r="AO40" s="303">
        <v>-1301606</v>
      </c>
      <c r="AP40" s="303">
        <v>-18576</v>
      </c>
      <c r="AQ40" s="304">
        <v>-28321</v>
      </c>
      <c r="AR40" s="305">
        <v>-34.4</v>
      </c>
      <c r="AS40" s="302"/>
    </row>
    <row r="41" spans="1:46" ht="12.75" x14ac:dyDescent="0.2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1" t="s">
        <v>293</v>
      </c>
      <c r="AL41" s="1132"/>
      <c r="AM41" s="1132"/>
      <c r="AN41" s="1133"/>
      <c r="AO41" s="303">
        <v>825451</v>
      </c>
      <c r="AP41" s="303">
        <v>11781</v>
      </c>
      <c r="AQ41" s="304">
        <v>11918</v>
      </c>
      <c r="AR41" s="305">
        <v>-1.1000000000000001</v>
      </c>
      <c r="AS41" s="302"/>
    </row>
    <row r="42" spans="1:46" ht="12.75" x14ac:dyDescent="0.2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ht="12.75" x14ac:dyDescent="0.2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2.75" x14ac:dyDescent="0.2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2.75"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2.75" x14ac:dyDescent="0.2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2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0" t="s">
        <v>503</v>
      </c>
      <c r="AN49" s="1122" t="s">
        <v>537</v>
      </c>
      <c r="AO49" s="1123"/>
      <c r="AP49" s="1123"/>
      <c r="AQ49" s="1123"/>
      <c r="AR49" s="1124"/>
    </row>
    <row r="50" spans="1:44" ht="12.75" x14ac:dyDescent="0.2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1"/>
      <c r="AN50" s="319" t="s">
        <v>538</v>
      </c>
      <c r="AO50" s="320" t="s">
        <v>539</v>
      </c>
      <c r="AP50" s="321" t="s">
        <v>540</v>
      </c>
      <c r="AQ50" s="322" t="s">
        <v>541</v>
      </c>
      <c r="AR50" s="323" t="s">
        <v>542</v>
      </c>
    </row>
    <row r="51" spans="1:44" ht="12.75" x14ac:dyDescent="0.2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1352625</v>
      </c>
      <c r="AN51" s="325">
        <v>19309</v>
      </c>
      <c r="AO51" s="326">
        <v>12.3</v>
      </c>
      <c r="AP51" s="327">
        <v>47820</v>
      </c>
      <c r="AQ51" s="328">
        <v>7.5</v>
      </c>
      <c r="AR51" s="329">
        <v>4.8</v>
      </c>
    </row>
    <row r="52" spans="1:44" ht="12.75" x14ac:dyDescent="0.2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1040389</v>
      </c>
      <c r="AN52" s="333">
        <v>14852</v>
      </c>
      <c r="AO52" s="334">
        <v>12.6</v>
      </c>
      <c r="AP52" s="335">
        <v>25855</v>
      </c>
      <c r="AQ52" s="336">
        <v>-0.1</v>
      </c>
      <c r="AR52" s="337">
        <v>12.7</v>
      </c>
    </row>
    <row r="53" spans="1:44" ht="12.75" x14ac:dyDescent="0.2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1420088</v>
      </c>
      <c r="AN53" s="325">
        <v>20245</v>
      </c>
      <c r="AO53" s="326">
        <v>4.8</v>
      </c>
      <c r="AP53" s="327">
        <v>41934</v>
      </c>
      <c r="AQ53" s="328">
        <v>-12.3</v>
      </c>
      <c r="AR53" s="329">
        <v>17.100000000000001</v>
      </c>
    </row>
    <row r="54" spans="1:44" ht="12.75" x14ac:dyDescent="0.2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992147</v>
      </c>
      <c r="AN54" s="333">
        <v>14144</v>
      </c>
      <c r="AO54" s="334">
        <v>-4.8</v>
      </c>
      <c r="AP54" s="335">
        <v>23352</v>
      </c>
      <c r="AQ54" s="336">
        <v>-9.6999999999999993</v>
      </c>
      <c r="AR54" s="337">
        <v>4.9000000000000004</v>
      </c>
    </row>
    <row r="55" spans="1:44" ht="12.75" x14ac:dyDescent="0.2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2016097</v>
      </c>
      <c r="AN55" s="325">
        <v>28828</v>
      </c>
      <c r="AO55" s="326">
        <v>42.4</v>
      </c>
      <c r="AP55" s="327">
        <v>45588</v>
      </c>
      <c r="AQ55" s="328">
        <v>8.6999999999999993</v>
      </c>
      <c r="AR55" s="329">
        <v>33.700000000000003</v>
      </c>
    </row>
    <row r="56" spans="1:44" ht="12.75" x14ac:dyDescent="0.2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1196380</v>
      </c>
      <c r="AN56" s="333">
        <v>17107</v>
      </c>
      <c r="AO56" s="334">
        <v>20.9</v>
      </c>
      <c r="AP56" s="335">
        <v>24150</v>
      </c>
      <c r="AQ56" s="336">
        <v>3.4</v>
      </c>
      <c r="AR56" s="337">
        <v>17.5</v>
      </c>
    </row>
    <row r="57" spans="1:44" ht="12.75" x14ac:dyDescent="0.2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2090631</v>
      </c>
      <c r="AN57" s="325">
        <v>29893</v>
      </c>
      <c r="AO57" s="326">
        <v>3.7</v>
      </c>
      <c r="AP57" s="327">
        <v>45483</v>
      </c>
      <c r="AQ57" s="328">
        <v>-0.2</v>
      </c>
      <c r="AR57" s="329">
        <v>3.9</v>
      </c>
    </row>
    <row r="58" spans="1:44" ht="12.75" x14ac:dyDescent="0.2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1497500</v>
      </c>
      <c r="AN58" s="333">
        <v>21412</v>
      </c>
      <c r="AO58" s="334">
        <v>25.2</v>
      </c>
      <c r="AP58" s="335">
        <v>24241</v>
      </c>
      <c r="AQ58" s="336">
        <v>0.4</v>
      </c>
      <c r="AR58" s="337">
        <v>24.8</v>
      </c>
    </row>
    <row r="59" spans="1:44" ht="12.75" x14ac:dyDescent="0.2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1682107</v>
      </c>
      <c r="AN59" s="325">
        <v>24006</v>
      </c>
      <c r="AO59" s="326">
        <v>-19.7</v>
      </c>
      <c r="AP59" s="327">
        <v>45945</v>
      </c>
      <c r="AQ59" s="328">
        <v>1</v>
      </c>
      <c r="AR59" s="329">
        <v>-20.7</v>
      </c>
    </row>
    <row r="60" spans="1:44" ht="12.75" x14ac:dyDescent="0.2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1154261</v>
      </c>
      <c r="AN60" s="333">
        <v>16473</v>
      </c>
      <c r="AO60" s="334">
        <v>-23.1</v>
      </c>
      <c r="AP60" s="335">
        <v>25180</v>
      </c>
      <c r="AQ60" s="336">
        <v>3.9</v>
      </c>
      <c r="AR60" s="337">
        <v>-27</v>
      </c>
    </row>
    <row r="61" spans="1:44" ht="12.75" x14ac:dyDescent="0.2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1712310</v>
      </c>
      <c r="AN61" s="340">
        <v>24456</v>
      </c>
      <c r="AO61" s="341">
        <v>8.6999999999999993</v>
      </c>
      <c r="AP61" s="342">
        <v>45354</v>
      </c>
      <c r="AQ61" s="343">
        <v>0.9</v>
      </c>
      <c r="AR61" s="329">
        <v>7.8</v>
      </c>
    </row>
    <row r="62" spans="1:44" ht="12.75" x14ac:dyDescent="0.2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1176135</v>
      </c>
      <c r="AN62" s="333">
        <v>16798</v>
      </c>
      <c r="AO62" s="334">
        <v>6.2</v>
      </c>
      <c r="AP62" s="335">
        <v>24556</v>
      </c>
      <c r="AQ62" s="336">
        <v>-0.4</v>
      </c>
      <c r="AR62" s="337">
        <v>6.6</v>
      </c>
    </row>
    <row r="63" spans="1:44" ht="12.75" x14ac:dyDescent="0.2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2.75" x14ac:dyDescent="0.2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2.75" x14ac:dyDescent="0.2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2.75" x14ac:dyDescent="0.2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5">
      <c r="AK67" s="253"/>
      <c r="AL67" s="253"/>
      <c r="AM67" s="253"/>
      <c r="AN67" s="253"/>
      <c r="AO67" s="253"/>
      <c r="AP67" s="253"/>
      <c r="AQ67" s="253"/>
      <c r="AR67" s="253"/>
      <c r="AS67" s="253"/>
      <c r="AT67" s="253"/>
    </row>
    <row r="68" spans="1:46" ht="13.5" hidden="1" customHeight="1" x14ac:dyDescent="0.25">
      <c r="AK68" s="253"/>
      <c r="AL68" s="253"/>
      <c r="AM68" s="253"/>
      <c r="AN68" s="253"/>
      <c r="AO68" s="253"/>
      <c r="AP68" s="253"/>
      <c r="AQ68" s="253"/>
      <c r="AR68" s="253"/>
    </row>
    <row r="69" spans="1:46" ht="13.5" hidden="1" customHeight="1" x14ac:dyDescent="0.25">
      <c r="AK69" s="253"/>
      <c r="AL69" s="253"/>
      <c r="AM69" s="253"/>
      <c r="AN69" s="253"/>
      <c r="AO69" s="253"/>
      <c r="AP69" s="253"/>
      <c r="AQ69" s="253"/>
      <c r="AR69" s="253"/>
    </row>
    <row r="70" spans="1:46" ht="12.75" hidden="1" x14ac:dyDescent="0.25">
      <c r="AK70" s="253"/>
      <c r="AL70" s="253"/>
      <c r="AM70" s="253"/>
      <c r="AN70" s="253"/>
      <c r="AO70" s="253"/>
      <c r="AP70" s="253"/>
      <c r="AQ70" s="253"/>
      <c r="AR70" s="253"/>
    </row>
    <row r="71" spans="1:46" ht="12.75" hidden="1" x14ac:dyDescent="0.25">
      <c r="AK71" s="253"/>
      <c r="AL71" s="253"/>
      <c r="AM71" s="253"/>
      <c r="AN71" s="253"/>
      <c r="AO71" s="253"/>
      <c r="AP71" s="253"/>
      <c r="AQ71" s="253"/>
      <c r="AR71" s="253"/>
    </row>
    <row r="72" spans="1:46" ht="12.75" hidden="1" x14ac:dyDescent="0.25">
      <c r="AK72" s="253"/>
      <c r="AL72" s="253"/>
      <c r="AM72" s="253"/>
      <c r="AN72" s="253"/>
      <c r="AO72" s="253"/>
      <c r="AP72" s="253"/>
      <c r="AQ72" s="253"/>
      <c r="AR72" s="253"/>
    </row>
    <row r="73" spans="1:46" ht="12.75" hidden="1" x14ac:dyDescent="0.25">
      <c r="AK73" s="253"/>
      <c r="AL73" s="253"/>
      <c r="AM73" s="253"/>
      <c r="AN73" s="253"/>
      <c r="AO73" s="253"/>
      <c r="AP73" s="253"/>
      <c r="AQ73" s="253"/>
      <c r="AR73" s="253"/>
    </row>
  </sheetData>
  <sheetProtection algorithmName="SHA-512" hashValue="dHgYMdiCen/iWGlVb3N/HM4mAi9n0k2tshNLFVSqPS5VvlMwOGKH4S1HF5A2l0DxjUuB2+hEEDfzpayC3ORvCQ==" saltValue="KIJ8tb/fTjNR/RC3dx5R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5"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88" zoomScaleNormal="100" zoomScaleSheetLayoutView="55" workbookViewId="0"/>
  </sheetViews>
  <sheetFormatPr defaultColWidth="0" defaultRowHeight="13.5" customHeight="1" zeroHeight="1" x14ac:dyDescent="0.25"/>
  <cols>
    <col min="1" max="125" width="2.46484375" style="251" customWidth="1"/>
    <col min="126" max="16384" width="9" style="250" hidden="1"/>
  </cols>
  <sheetData>
    <row r="1" spans="2:125"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2.75" x14ac:dyDescent="0.25">
      <c r="B2" s="250"/>
      <c r="DG2" s="250"/>
    </row>
    <row r="3" spans="2:125" ht="12.75" x14ac:dyDescent="0.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2.75" x14ac:dyDescent="0.25"/>
    <row r="5" spans="2:125" ht="12.75" x14ac:dyDescent="0.25"/>
    <row r="6" spans="2:125" ht="12.75" x14ac:dyDescent="0.25"/>
    <row r="7" spans="2:125" ht="12.75" x14ac:dyDescent="0.25"/>
    <row r="8" spans="2:125" ht="12.75" x14ac:dyDescent="0.25"/>
    <row r="9" spans="2:125" ht="12.75" x14ac:dyDescent="0.25">
      <c r="DU9" s="250"/>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0"/>
    </row>
    <row r="18" spans="125:125" ht="12.75" x14ac:dyDescent="0.25"/>
    <row r="19" spans="125:125" ht="12.75" x14ac:dyDescent="0.25"/>
    <row r="20" spans="125:125" ht="12.75" x14ac:dyDescent="0.25">
      <c r="DU20" s="250"/>
    </row>
    <row r="21" spans="125:125" ht="12.75" x14ac:dyDescent="0.25">
      <c r="DU21" s="250"/>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0"/>
    </row>
    <row r="29" spans="125:125" ht="12.75" x14ac:dyDescent="0.25"/>
    <row r="30" spans="125:125" ht="12.75" x14ac:dyDescent="0.25"/>
    <row r="31" spans="125:125" ht="12.75" x14ac:dyDescent="0.25"/>
    <row r="32" spans="125:125" ht="12.75" x14ac:dyDescent="0.25"/>
    <row r="33" spans="2:125" ht="12.75" x14ac:dyDescent="0.25">
      <c r="B33" s="250"/>
      <c r="G33" s="250"/>
      <c r="I33" s="250"/>
    </row>
    <row r="34" spans="2:125" ht="12.75" x14ac:dyDescent="0.25">
      <c r="C34" s="250"/>
      <c r="P34" s="250"/>
      <c r="DE34" s="250"/>
      <c r="DH34" s="250"/>
    </row>
    <row r="35" spans="2:125" ht="12.75" x14ac:dyDescent="0.25">
      <c r="D35" s="250"/>
      <c r="E35" s="250"/>
      <c r="DG35" s="250"/>
      <c r="DJ35" s="250"/>
      <c r="DP35" s="250"/>
      <c r="DQ35" s="250"/>
      <c r="DR35" s="250"/>
      <c r="DS35" s="250"/>
      <c r="DT35" s="250"/>
      <c r="DU35" s="250"/>
    </row>
    <row r="36" spans="2:125" ht="12.75" x14ac:dyDescent="0.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2.75" x14ac:dyDescent="0.25">
      <c r="DU37" s="250"/>
    </row>
    <row r="38" spans="2:125" ht="12.75" x14ac:dyDescent="0.25">
      <c r="DT38" s="250"/>
      <c r="DU38" s="250"/>
    </row>
    <row r="39" spans="2:125" ht="12.75" x14ac:dyDescent="0.25"/>
    <row r="40" spans="2:125" ht="12.75" x14ac:dyDescent="0.25">
      <c r="DH40" s="250"/>
    </row>
    <row r="41" spans="2:125" ht="12.75" x14ac:dyDescent="0.25">
      <c r="DE41" s="250"/>
    </row>
    <row r="42" spans="2:125" ht="12.75" x14ac:dyDescent="0.25">
      <c r="DG42" s="250"/>
      <c r="DJ42" s="250"/>
    </row>
    <row r="43" spans="2:125" ht="12.75" x14ac:dyDescent="0.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2.75" x14ac:dyDescent="0.25">
      <c r="DU44" s="250"/>
    </row>
    <row r="45" spans="2:125" ht="12.75" x14ac:dyDescent="0.25"/>
    <row r="46" spans="2:125" ht="12.75" x14ac:dyDescent="0.25"/>
    <row r="47" spans="2:125" ht="12.75" x14ac:dyDescent="0.25"/>
    <row r="48" spans="2:125" ht="12.75" x14ac:dyDescent="0.25">
      <c r="DT48" s="250"/>
      <c r="DU48" s="250"/>
    </row>
    <row r="49" spans="120:125" ht="12.75" x14ac:dyDescent="0.25">
      <c r="DU49" s="250"/>
    </row>
    <row r="50" spans="120:125" ht="12.75" x14ac:dyDescent="0.25">
      <c r="DU50" s="250"/>
    </row>
    <row r="51" spans="120:125" ht="12.75" x14ac:dyDescent="0.25">
      <c r="DP51" s="250"/>
      <c r="DQ51" s="250"/>
      <c r="DR51" s="250"/>
      <c r="DS51" s="250"/>
      <c r="DT51" s="250"/>
      <c r="DU51" s="250"/>
    </row>
    <row r="52" spans="120:125" ht="12.75" x14ac:dyDescent="0.25"/>
    <row r="53" spans="120:125" ht="12.75" x14ac:dyDescent="0.25"/>
    <row r="54" spans="120:125" ht="12.75" x14ac:dyDescent="0.25">
      <c r="DU54" s="250"/>
    </row>
    <row r="55" spans="120:125" ht="12.75" x14ac:dyDescent="0.25"/>
    <row r="56" spans="120:125" ht="12.75" x14ac:dyDescent="0.25"/>
    <row r="57" spans="120:125" ht="12.75" x14ac:dyDescent="0.25"/>
    <row r="58" spans="120:125" ht="12.75" x14ac:dyDescent="0.25">
      <c r="DU58" s="250"/>
    </row>
    <row r="59" spans="120:125" ht="12.75" x14ac:dyDescent="0.25"/>
    <row r="60" spans="120:125" ht="12.75" x14ac:dyDescent="0.25"/>
    <row r="61" spans="120:125" ht="12.75" x14ac:dyDescent="0.25"/>
    <row r="62" spans="120:125" ht="12.75" x14ac:dyDescent="0.25"/>
    <row r="63" spans="120:125" ht="12.75" x14ac:dyDescent="0.25">
      <c r="DU63" s="250"/>
    </row>
    <row r="64" spans="120:125" ht="12.75" x14ac:dyDescent="0.25">
      <c r="DT64" s="250"/>
      <c r="DU64" s="250"/>
    </row>
    <row r="65" spans="123:125" ht="12.75" x14ac:dyDescent="0.25"/>
    <row r="66" spans="123:125" ht="12.75" x14ac:dyDescent="0.25"/>
    <row r="67" spans="123:125" ht="12.75" x14ac:dyDescent="0.25"/>
    <row r="68" spans="123:125" ht="12.75" x14ac:dyDescent="0.25"/>
    <row r="69" spans="123:125" ht="12.75" x14ac:dyDescent="0.25">
      <c r="DS69" s="250"/>
      <c r="DT69" s="250"/>
      <c r="DU69" s="250"/>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0"/>
    </row>
    <row r="83" spans="116:125" ht="12.75" x14ac:dyDescent="0.25">
      <c r="DM83" s="250"/>
      <c r="DN83" s="250"/>
      <c r="DO83" s="250"/>
      <c r="DP83" s="250"/>
      <c r="DQ83" s="250"/>
      <c r="DR83" s="250"/>
      <c r="DS83" s="250"/>
      <c r="DT83" s="250"/>
      <c r="DU83" s="250"/>
    </row>
    <row r="84" spans="116:125" ht="12.75" x14ac:dyDescent="0.25"/>
    <row r="85" spans="116:125" ht="12.75" x14ac:dyDescent="0.25"/>
    <row r="86" spans="116:125" ht="12.75" x14ac:dyDescent="0.25"/>
    <row r="87" spans="116:125" ht="12.75" x14ac:dyDescent="0.25"/>
    <row r="88" spans="116:125" ht="12.75" x14ac:dyDescent="0.25">
      <c r="DU88" s="250"/>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0"/>
      <c r="DT94" s="250"/>
      <c r="DU94" s="250"/>
    </row>
    <row r="95" spans="116:125" ht="13.5" customHeight="1" x14ac:dyDescent="0.25">
      <c r="DU95" s="25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0"/>
    </row>
    <row r="102" spans="124:125" ht="13.5" customHeight="1" x14ac:dyDescent="0.25"/>
    <row r="103" spans="124:125" ht="13.5" customHeight="1" x14ac:dyDescent="0.25"/>
    <row r="104" spans="124:125" ht="13.5" customHeight="1" x14ac:dyDescent="0.25">
      <c r="DT104" s="250"/>
      <c r="DU104" s="25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0" t="s">
        <v>551</v>
      </c>
    </row>
    <row r="121" spans="125:125" ht="13.5" hidden="1" customHeight="1" x14ac:dyDescent="0.25">
      <c r="DU121" s="250"/>
    </row>
  </sheetData>
  <sheetProtection algorithmName="SHA-512" hashValue="6pm/MLhDM9TNm0UgtnyJJNfnbSCUptajG7KLHsEZ+C3jbuXGBBXEX1gI5LH4K4zUKKhk1ObLXOPWZg330WcNlA==" saltValue="SmFggygiFKwzbcYK2VA7hQ==" spinCount="100000" sheet="1" objects="1" scenarios="1"/>
  <dataConsolidate/>
  <phoneticPr fontId="2"/>
  <printOptions horizontalCentered="1" verticalCentered="1"/>
  <pageMargins left="0.25" right="0.25" top="0.75" bottom="0.75" header="0.3" footer="0.3"/>
  <pageSetup paperSize="8" scale="5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25"/>
  <cols>
    <col min="1" max="125" width="2.46484375" style="251" customWidth="1"/>
    <col min="126" max="142" width="0" style="250" hidden="1" customWidth="1"/>
    <col min="143" max="16384" width="9" style="250" hidden="1"/>
  </cols>
  <sheetData>
    <row r="1" spans="1:125"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2.75" x14ac:dyDescent="0.25">
      <c r="B2" s="250"/>
      <c r="T2" s="250"/>
    </row>
    <row r="3" spans="1:125"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0"/>
      <c r="G33" s="250"/>
      <c r="I33" s="250"/>
    </row>
    <row r="34" spans="2:125" ht="12.75" x14ac:dyDescent="0.25">
      <c r="C34" s="250"/>
      <c r="P34" s="250"/>
      <c r="R34" s="250"/>
      <c r="U34" s="250"/>
    </row>
    <row r="35" spans="2:125" ht="12.75" x14ac:dyDescent="0.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2.75" x14ac:dyDescent="0.25">
      <c r="F36" s="250"/>
      <c r="H36" s="250"/>
      <c r="J36" s="250"/>
      <c r="K36" s="250"/>
      <c r="L36" s="250"/>
      <c r="M36" s="250"/>
      <c r="N36" s="250"/>
      <c r="O36" s="250"/>
      <c r="Q36" s="250"/>
      <c r="S36" s="250"/>
      <c r="V36" s="250"/>
    </row>
    <row r="37" spans="2:125" ht="12.75" x14ac:dyDescent="0.25"/>
    <row r="38" spans="2:125" ht="12.75" x14ac:dyDescent="0.25"/>
    <row r="39" spans="2:125" ht="12.75" x14ac:dyDescent="0.25"/>
    <row r="40" spans="2:125" ht="12.75" x14ac:dyDescent="0.25">
      <c r="U40" s="250"/>
    </row>
    <row r="41" spans="2:125" ht="12.75" x14ac:dyDescent="0.25">
      <c r="R41" s="250"/>
    </row>
    <row r="42" spans="2:125" ht="12.75" x14ac:dyDescent="0.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2.75" x14ac:dyDescent="0.25">
      <c r="Q43" s="250"/>
      <c r="S43" s="250"/>
      <c r="V43" s="250"/>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1" t="s">
        <v>552</v>
      </c>
    </row>
  </sheetData>
  <sheetProtection algorithmName="SHA-512" hashValue="h7JM8mGHFcLhJBiJwshAuUNyQQzY/sEzGXvByo7y8Q4zRsi2rKQ/lFQkxJwOjH4oU4YzK0Qpk1hF94L8dyQQag==" saltValue="azlllzulkqIHqQ+2o6rABQ==" spinCount="100000" sheet="1" objects="1" scenarios="1"/>
  <dataConsolidate/>
  <phoneticPr fontId="2"/>
  <printOptions horizontalCentered="1" verticalCentered="1"/>
  <pageMargins left="0.25" right="0.25" top="0.75" bottom="0.75" header="0.3" footer="0.3"/>
  <pageSetup paperSize="8" scale="5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SheetLayoutView="100" workbookViewId="0">
      <selection activeCell="J48" sqref="J48"/>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553</v>
      </c>
      <c r="G46" s="8" t="s">
        <v>554</v>
      </c>
      <c r="H46" s="8" t="s">
        <v>555</v>
      </c>
      <c r="I46" s="8" t="s">
        <v>556</v>
      </c>
      <c r="J46" s="9" t="s">
        <v>557</v>
      </c>
    </row>
    <row r="47" spans="2:10" ht="57.75" customHeight="1" x14ac:dyDescent="0.25">
      <c r="B47" s="10"/>
      <c r="C47" s="1134" t="s">
        <v>3</v>
      </c>
      <c r="D47" s="1134"/>
      <c r="E47" s="1135"/>
      <c r="F47" s="11">
        <v>10.23</v>
      </c>
      <c r="G47" s="12">
        <v>9.99</v>
      </c>
      <c r="H47" s="12">
        <v>9.98</v>
      </c>
      <c r="I47" s="12">
        <v>10.25</v>
      </c>
      <c r="J47" s="13">
        <v>12.37</v>
      </c>
    </row>
    <row r="48" spans="2:10" ht="57.75" customHeight="1" x14ac:dyDescent="0.25">
      <c r="B48" s="14"/>
      <c r="C48" s="1136" t="s">
        <v>4</v>
      </c>
      <c r="D48" s="1136"/>
      <c r="E48" s="1137"/>
      <c r="F48" s="15">
        <v>6.4</v>
      </c>
      <c r="G48" s="16">
        <v>7.08</v>
      </c>
      <c r="H48" s="16">
        <v>7.85</v>
      </c>
      <c r="I48" s="16">
        <v>8.31</v>
      </c>
      <c r="J48" s="17">
        <v>8.65</v>
      </c>
    </row>
    <row r="49" spans="2:10" ht="57.75" customHeight="1" thickBot="1" x14ac:dyDescent="0.3">
      <c r="B49" s="18"/>
      <c r="C49" s="1138" t="s">
        <v>5</v>
      </c>
      <c r="D49" s="1138"/>
      <c r="E49" s="1139"/>
      <c r="F49" s="19" t="s">
        <v>558</v>
      </c>
      <c r="G49" s="20">
        <v>0.72</v>
      </c>
      <c r="H49" s="20">
        <v>0.85</v>
      </c>
      <c r="I49" s="20">
        <v>1.25</v>
      </c>
      <c r="J49" s="21">
        <v>3.53</v>
      </c>
    </row>
    <row r="50" spans="2:10" ht="12.75" x14ac:dyDescent="0.25"/>
  </sheetData>
  <sheetProtection algorithmName="SHA-512" hashValue="G6lyaw6tT74ud1axd8Qfnlw/IkqPHWvAgjt+/daP7xborUeRxLWuJZ/Ceq93gmIc9eWjKmVpwgdbWOTbJcT6Mw==" saltValue="kJ1BuPGpgRp/Zr85IcarqQ==" spinCount="100000" sheet="1" objects="1" scenarios="1"/>
  <mergeCells count="3">
    <mergeCell ref="C47:E47"/>
    <mergeCell ref="C48:E48"/>
    <mergeCell ref="C49:E49"/>
  </mergeCells>
  <phoneticPr fontId="2"/>
  <printOptions horizontalCentered="1"/>
  <pageMargins left="0.25" right="0.25" top="0.75" bottom="0.75" header="0.3" footer="0.3"/>
  <pageSetup paperSize="8" scale="8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5">
      <c r="A34" s="22"/>
      <c r="B34" s="31"/>
      <c r="C34" s="1146" t="s">
        <v>559</v>
      </c>
      <c r="D34" s="1146"/>
      <c r="E34" s="1147"/>
      <c r="F34" s="32">
        <v>5.92</v>
      </c>
      <c r="G34" s="33">
        <v>6.39</v>
      </c>
      <c r="H34" s="33">
        <v>7.51</v>
      </c>
      <c r="I34" s="33">
        <v>8.0399999999999991</v>
      </c>
      <c r="J34" s="34">
        <v>8.4</v>
      </c>
      <c r="K34" s="22"/>
      <c r="L34" s="22"/>
      <c r="M34" s="22"/>
      <c r="N34" s="22"/>
      <c r="O34" s="22"/>
      <c r="P34" s="22"/>
    </row>
    <row r="35" spans="1:16" ht="39" customHeight="1" x14ac:dyDescent="0.25">
      <c r="A35" s="22"/>
      <c r="B35" s="35"/>
      <c r="C35" s="1140" t="s">
        <v>560</v>
      </c>
      <c r="D35" s="1141"/>
      <c r="E35" s="1142"/>
      <c r="F35" s="36">
        <v>3.33</v>
      </c>
      <c r="G35" s="37">
        <v>1.05</v>
      </c>
      <c r="H35" s="37">
        <v>1.08</v>
      </c>
      <c r="I35" s="37">
        <v>1.62</v>
      </c>
      <c r="J35" s="38">
        <v>1.38</v>
      </c>
      <c r="K35" s="22"/>
      <c r="L35" s="22"/>
      <c r="M35" s="22"/>
      <c r="N35" s="22"/>
      <c r="O35" s="22"/>
      <c r="P35" s="22"/>
    </row>
    <row r="36" spans="1:16" ht="39" customHeight="1" x14ac:dyDescent="0.25">
      <c r="A36" s="22"/>
      <c r="B36" s="35"/>
      <c r="C36" s="1140" t="s">
        <v>561</v>
      </c>
      <c r="D36" s="1141"/>
      <c r="E36" s="1142"/>
      <c r="F36" s="36">
        <v>3.9</v>
      </c>
      <c r="G36" s="37">
        <v>1.67</v>
      </c>
      <c r="H36" s="37">
        <v>2.13</v>
      </c>
      <c r="I36" s="37">
        <v>3.32</v>
      </c>
      <c r="J36" s="38">
        <v>1.1399999999999999</v>
      </c>
      <c r="K36" s="22"/>
      <c r="L36" s="22"/>
      <c r="M36" s="22"/>
      <c r="N36" s="22"/>
      <c r="O36" s="22"/>
      <c r="P36" s="22"/>
    </row>
    <row r="37" spans="1:16" ht="39" customHeight="1" x14ac:dyDescent="0.25">
      <c r="A37" s="22"/>
      <c r="B37" s="35"/>
      <c r="C37" s="1140" t="s">
        <v>562</v>
      </c>
      <c r="D37" s="1141"/>
      <c r="E37" s="1142"/>
      <c r="F37" s="36">
        <v>0.23</v>
      </c>
      <c r="G37" s="37">
        <v>0.32</v>
      </c>
      <c r="H37" s="37">
        <v>0.1</v>
      </c>
      <c r="I37" s="37">
        <v>0.15</v>
      </c>
      <c r="J37" s="38">
        <v>0.12</v>
      </c>
      <c r="K37" s="22"/>
      <c r="L37" s="22"/>
      <c r="M37" s="22"/>
      <c r="N37" s="22"/>
      <c r="O37" s="22"/>
      <c r="P37" s="22"/>
    </row>
    <row r="38" spans="1:16" ht="39" customHeight="1" x14ac:dyDescent="0.25">
      <c r="A38" s="22"/>
      <c r="B38" s="35"/>
      <c r="C38" s="1140" t="s">
        <v>563</v>
      </c>
      <c r="D38" s="1141"/>
      <c r="E38" s="1142"/>
      <c r="F38" s="36">
        <v>0.22</v>
      </c>
      <c r="G38" s="37">
        <v>0.32</v>
      </c>
      <c r="H38" s="37">
        <v>0.12</v>
      </c>
      <c r="I38" s="37">
        <v>0.1</v>
      </c>
      <c r="J38" s="38">
        <v>0.12</v>
      </c>
      <c r="K38" s="22"/>
      <c r="L38" s="22"/>
      <c r="M38" s="22"/>
      <c r="N38" s="22"/>
      <c r="O38" s="22"/>
      <c r="P38" s="22"/>
    </row>
    <row r="39" spans="1:16" ht="39" customHeight="1" x14ac:dyDescent="0.25">
      <c r="A39" s="22"/>
      <c r="B39" s="35"/>
      <c r="C39" s="1140" t="s">
        <v>564</v>
      </c>
      <c r="D39" s="1141"/>
      <c r="E39" s="1142"/>
      <c r="F39" s="36">
        <v>0.01</v>
      </c>
      <c r="G39" s="37">
        <v>0.02</v>
      </c>
      <c r="H39" s="37">
        <v>0.01</v>
      </c>
      <c r="I39" s="37">
        <v>0.01</v>
      </c>
      <c r="J39" s="38">
        <v>0.02</v>
      </c>
      <c r="K39" s="22"/>
      <c r="L39" s="22"/>
      <c r="M39" s="22"/>
      <c r="N39" s="22"/>
      <c r="O39" s="22"/>
      <c r="P39" s="22"/>
    </row>
    <row r="40" spans="1:16" ht="39" customHeight="1" x14ac:dyDescent="0.25">
      <c r="A40" s="22"/>
      <c r="B40" s="35"/>
      <c r="C40" s="1140"/>
      <c r="D40" s="1141"/>
      <c r="E40" s="1142"/>
      <c r="F40" s="36"/>
      <c r="G40" s="37"/>
      <c r="H40" s="37"/>
      <c r="I40" s="37"/>
      <c r="J40" s="38"/>
      <c r="K40" s="22"/>
      <c r="L40" s="22"/>
      <c r="M40" s="22"/>
      <c r="N40" s="22"/>
      <c r="O40" s="22"/>
      <c r="P40" s="22"/>
    </row>
    <row r="41" spans="1:16" ht="39" customHeight="1" x14ac:dyDescent="0.25">
      <c r="A41" s="22"/>
      <c r="B41" s="35"/>
      <c r="C41" s="1140"/>
      <c r="D41" s="1141"/>
      <c r="E41" s="1142"/>
      <c r="F41" s="36"/>
      <c r="G41" s="37"/>
      <c r="H41" s="37"/>
      <c r="I41" s="37"/>
      <c r="J41" s="38"/>
      <c r="K41" s="22"/>
      <c r="L41" s="22"/>
      <c r="M41" s="22"/>
      <c r="N41" s="22"/>
      <c r="O41" s="22"/>
      <c r="P41" s="22"/>
    </row>
    <row r="42" spans="1:16" ht="39" customHeight="1" x14ac:dyDescent="0.25">
      <c r="A42" s="22"/>
      <c r="B42" s="39"/>
      <c r="C42" s="1140" t="s">
        <v>565</v>
      </c>
      <c r="D42" s="1141"/>
      <c r="E42" s="1142"/>
      <c r="F42" s="36" t="s">
        <v>512</v>
      </c>
      <c r="G42" s="37" t="s">
        <v>512</v>
      </c>
      <c r="H42" s="37" t="s">
        <v>512</v>
      </c>
      <c r="I42" s="37" t="s">
        <v>512</v>
      </c>
      <c r="J42" s="38" t="s">
        <v>512</v>
      </c>
      <c r="K42" s="22"/>
      <c r="L42" s="22"/>
      <c r="M42" s="22"/>
      <c r="N42" s="22"/>
      <c r="O42" s="22"/>
      <c r="P42" s="22"/>
    </row>
    <row r="43" spans="1:16" ht="39" customHeight="1" thickBot="1" x14ac:dyDescent="0.3">
      <c r="A43" s="22"/>
      <c r="B43" s="40"/>
      <c r="C43" s="1143" t="s">
        <v>566</v>
      </c>
      <c r="D43" s="1144"/>
      <c r="E43" s="1145"/>
      <c r="F43" s="41" t="s">
        <v>512</v>
      </c>
      <c r="G43" s="42" t="s">
        <v>512</v>
      </c>
      <c r="H43" s="42" t="s">
        <v>512</v>
      </c>
      <c r="I43" s="42" t="s">
        <v>512</v>
      </c>
      <c r="J43" s="43" t="s">
        <v>512</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KA5hVHkE+xNjoqixR0PA9hbSGCTEvuf3cYWpPPxOJnV2r7fni992VZnnzzUTSmA/LvLM1YJFbdMuKKDREJ4mXg==" saltValue="T2a53zx456Tan0bIzcJ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25" right="0.25" top="0.75" bottom="0.75" header="0.3" footer="0.3"/>
  <pageSetup paperSize="8" scale="7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4" zoomScaleSheetLayoutView="55" workbookViewId="0">
      <selection activeCell="R54" sqref="R54"/>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5">
      <c r="A45" s="48"/>
      <c r="B45" s="1148" t="s">
        <v>11</v>
      </c>
      <c r="C45" s="1149"/>
      <c r="D45" s="58"/>
      <c r="E45" s="1154" t="s">
        <v>12</v>
      </c>
      <c r="F45" s="1154"/>
      <c r="G45" s="1154"/>
      <c r="H45" s="1154"/>
      <c r="I45" s="1154"/>
      <c r="J45" s="1155"/>
      <c r="K45" s="59">
        <v>1763</v>
      </c>
      <c r="L45" s="60">
        <v>1745</v>
      </c>
      <c r="M45" s="60">
        <v>1722</v>
      </c>
      <c r="N45" s="60">
        <v>1706</v>
      </c>
      <c r="O45" s="61">
        <v>1722</v>
      </c>
      <c r="P45" s="48"/>
      <c r="Q45" s="48"/>
      <c r="R45" s="48"/>
      <c r="S45" s="48"/>
      <c r="T45" s="48"/>
      <c r="U45" s="48"/>
    </row>
    <row r="46" spans="1:21" ht="30.75" customHeight="1" x14ac:dyDescent="0.25">
      <c r="A46" s="48"/>
      <c r="B46" s="1150"/>
      <c r="C46" s="1151"/>
      <c r="D46" s="62"/>
      <c r="E46" s="1156" t="s">
        <v>13</v>
      </c>
      <c r="F46" s="1156"/>
      <c r="G46" s="1156"/>
      <c r="H46" s="1156"/>
      <c r="I46" s="1156"/>
      <c r="J46" s="1157"/>
      <c r="K46" s="63" t="s">
        <v>512</v>
      </c>
      <c r="L46" s="64" t="s">
        <v>512</v>
      </c>
      <c r="M46" s="64" t="s">
        <v>512</v>
      </c>
      <c r="N46" s="64" t="s">
        <v>512</v>
      </c>
      <c r="O46" s="65" t="s">
        <v>512</v>
      </c>
      <c r="P46" s="48"/>
      <c r="Q46" s="48"/>
      <c r="R46" s="48"/>
      <c r="S46" s="48"/>
      <c r="T46" s="48"/>
      <c r="U46" s="48"/>
    </row>
    <row r="47" spans="1:21" ht="30.75" customHeight="1" x14ac:dyDescent="0.25">
      <c r="A47" s="48"/>
      <c r="B47" s="1150"/>
      <c r="C47" s="1151"/>
      <c r="D47" s="62"/>
      <c r="E47" s="1156" t="s">
        <v>14</v>
      </c>
      <c r="F47" s="1156"/>
      <c r="G47" s="1156"/>
      <c r="H47" s="1156"/>
      <c r="I47" s="1156"/>
      <c r="J47" s="1157"/>
      <c r="K47" s="63" t="s">
        <v>512</v>
      </c>
      <c r="L47" s="64" t="s">
        <v>512</v>
      </c>
      <c r="M47" s="64" t="s">
        <v>512</v>
      </c>
      <c r="N47" s="64" t="s">
        <v>512</v>
      </c>
      <c r="O47" s="65" t="s">
        <v>512</v>
      </c>
      <c r="P47" s="48"/>
      <c r="Q47" s="48"/>
      <c r="R47" s="48"/>
      <c r="S47" s="48"/>
      <c r="T47" s="48"/>
      <c r="U47" s="48"/>
    </row>
    <row r="48" spans="1:21" ht="30.75" customHeight="1" x14ac:dyDescent="0.25">
      <c r="A48" s="48"/>
      <c r="B48" s="1150"/>
      <c r="C48" s="1151"/>
      <c r="D48" s="62"/>
      <c r="E48" s="1156" t="s">
        <v>15</v>
      </c>
      <c r="F48" s="1156"/>
      <c r="G48" s="1156"/>
      <c r="H48" s="1156"/>
      <c r="I48" s="1156"/>
      <c r="J48" s="1157"/>
      <c r="K48" s="63" t="s">
        <v>512</v>
      </c>
      <c r="L48" s="64" t="s">
        <v>512</v>
      </c>
      <c r="M48" s="64" t="s">
        <v>512</v>
      </c>
      <c r="N48" s="64" t="s">
        <v>512</v>
      </c>
      <c r="O48" s="65" t="s">
        <v>512</v>
      </c>
      <c r="P48" s="48"/>
      <c r="Q48" s="48"/>
      <c r="R48" s="48"/>
      <c r="S48" s="48"/>
      <c r="T48" s="48"/>
      <c r="U48" s="48"/>
    </row>
    <row r="49" spans="1:21" ht="30.75" customHeight="1" x14ac:dyDescent="0.25">
      <c r="A49" s="48"/>
      <c r="B49" s="1150"/>
      <c r="C49" s="1151"/>
      <c r="D49" s="62"/>
      <c r="E49" s="1156" t="s">
        <v>16</v>
      </c>
      <c r="F49" s="1156"/>
      <c r="G49" s="1156"/>
      <c r="H49" s="1156"/>
      <c r="I49" s="1156"/>
      <c r="J49" s="1157"/>
      <c r="K49" s="63">
        <v>461</v>
      </c>
      <c r="L49" s="64">
        <v>514</v>
      </c>
      <c r="M49" s="64">
        <v>484</v>
      </c>
      <c r="N49" s="64">
        <v>466</v>
      </c>
      <c r="O49" s="65">
        <v>481</v>
      </c>
      <c r="P49" s="48"/>
      <c r="Q49" s="48"/>
      <c r="R49" s="48"/>
      <c r="S49" s="48"/>
      <c r="T49" s="48"/>
      <c r="U49" s="48"/>
    </row>
    <row r="50" spans="1:21" ht="30.75" customHeight="1" x14ac:dyDescent="0.25">
      <c r="A50" s="48"/>
      <c r="B50" s="1150"/>
      <c r="C50" s="1151"/>
      <c r="D50" s="62"/>
      <c r="E50" s="1156" t="s">
        <v>17</v>
      </c>
      <c r="F50" s="1156"/>
      <c r="G50" s="1156"/>
      <c r="H50" s="1156"/>
      <c r="I50" s="1156"/>
      <c r="J50" s="1157"/>
      <c r="K50" s="63">
        <v>243</v>
      </c>
      <c r="L50" s="64">
        <v>239</v>
      </c>
      <c r="M50" s="64">
        <v>236</v>
      </c>
      <c r="N50" s="64">
        <v>232</v>
      </c>
      <c r="O50" s="65">
        <v>229</v>
      </c>
      <c r="P50" s="48"/>
      <c r="Q50" s="48"/>
      <c r="R50" s="48"/>
      <c r="S50" s="48"/>
      <c r="T50" s="48"/>
      <c r="U50" s="48"/>
    </row>
    <row r="51" spans="1:21" ht="30.75" customHeight="1" x14ac:dyDescent="0.25">
      <c r="A51" s="48"/>
      <c r="B51" s="1152"/>
      <c r="C51" s="1153"/>
      <c r="D51" s="66"/>
      <c r="E51" s="1156" t="s">
        <v>18</v>
      </c>
      <c r="F51" s="1156"/>
      <c r="G51" s="1156"/>
      <c r="H51" s="1156"/>
      <c r="I51" s="1156"/>
      <c r="J51" s="1157"/>
      <c r="K51" s="63" t="s">
        <v>512</v>
      </c>
      <c r="L51" s="64" t="s">
        <v>512</v>
      </c>
      <c r="M51" s="64" t="s">
        <v>512</v>
      </c>
      <c r="N51" s="64" t="s">
        <v>512</v>
      </c>
      <c r="O51" s="65" t="s">
        <v>512</v>
      </c>
      <c r="P51" s="48"/>
      <c r="Q51" s="48"/>
      <c r="R51" s="48"/>
      <c r="S51" s="48"/>
      <c r="T51" s="48"/>
      <c r="U51" s="48"/>
    </row>
    <row r="52" spans="1:21" ht="30.75" customHeight="1" x14ac:dyDescent="0.25">
      <c r="A52" s="48"/>
      <c r="B52" s="1158" t="s">
        <v>19</v>
      </c>
      <c r="C52" s="1159"/>
      <c r="D52" s="66"/>
      <c r="E52" s="1156" t="s">
        <v>20</v>
      </c>
      <c r="F52" s="1156"/>
      <c r="G52" s="1156"/>
      <c r="H52" s="1156"/>
      <c r="I52" s="1156"/>
      <c r="J52" s="1157"/>
      <c r="K52" s="63">
        <v>1581</v>
      </c>
      <c r="L52" s="64">
        <v>1655</v>
      </c>
      <c r="M52" s="64">
        <v>1657</v>
      </c>
      <c r="N52" s="64">
        <v>1605</v>
      </c>
      <c r="O52" s="65">
        <v>1607</v>
      </c>
      <c r="P52" s="48"/>
      <c r="Q52" s="48"/>
      <c r="R52" s="48"/>
      <c r="S52" s="48"/>
      <c r="T52" s="48"/>
      <c r="U52" s="48"/>
    </row>
    <row r="53" spans="1:21" ht="30.75" customHeight="1" thickBot="1" x14ac:dyDescent="0.3">
      <c r="A53" s="48"/>
      <c r="B53" s="1160" t="s">
        <v>21</v>
      </c>
      <c r="C53" s="1161"/>
      <c r="D53" s="67"/>
      <c r="E53" s="1162" t="s">
        <v>22</v>
      </c>
      <c r="F53" s="1162"/>
      <c r="G53" s="1162"/>
      <c r="H53" s="1162"/>
      <c r="I53" s="1162"/>
      <c r="J53" s="1163"/>
      <c r="K53" s="68">
        <v>886</v>
      </c>
      <c r="L53" s="69">
        <v>843</v>
      </c>
      <c r="M53" s="69">
        <v>785</v>
      </c>
      <c r="N53" s="69">
        <v>799</v>
      </c>
      <c r="O53" s="70">
        <v>825</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35">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5">
      <c r="B57" s="1164" t="s">
        <v>26</v>
      </c>
      <c r="C57" s="1165"/>
      <c r="D57" s="1168" t="s">
        <v>27</v>
      </c>
      <c r="E57" s="1169"/>
      <c r="F57" s="1169"/>
      <c r="G57" s="1169"/>
      <c r="H57" s="1169"/>
      <c r="I57" s="1169"/>
      <c r="J57" s="1170"/>
      <c r="K57" s="83" t="s">
        <v>592</v>
      </c>
      <c r="L57" s="84" t="s">
        <v>592</v>
      </c>
      <c r="M57" s="84" t="s">
        <v>592</v>
      </c>
      <c r="N57" s="84" t="s">
        <v>592</v>
      </c>
      <c r="O57" s="85" t="s">
        <v>592</v>
      </c>
    </row>
    <row r="58" spans="1:21" ht="31.5" customHeight="1" thickBot="1" x14ac:dyDescent="0.3">
      <c r="B58" s="1166"/>
      <c r="C58" s="1167"/>
      <c r="D58" s="1171" t="s">
        <v>28</v>
      </c>
      <c r="E58" s="1172"/>
      <c r="F58" s="1172"/>
      <c r="G58" s="1172"/>
      <c r="H58" s="1172"/>
      <c r="I58" s="1172"/>
      <c r="J58" s="1173"/>
      <c r="K58" s="86" t="s">
        <v>592</v>
      </c>
      <c r="L58" s="87" t="s">
        <v>592</v>
      </c>
      <c r="M58" s="87" t="s">
        <v>592</v>
      </c>
      <c r="N58" s="87" t="s">
        <v>592</v>
      </c>
      <c r="O58" s="88" t="s">
        <v>592</v>
      </c>
    </row>
    <row r="59" spans="1:21" ht="24" customHeight="1" x14ac:dyDescent="0.25">
      <c r="B59" s="89"/>
      <c r="C59" s="89"/>
      <c r="D59" s="90" t="s">
        <v>29</v>
      </c>
      <c r="E59" s="91"/>
      <c r="F59" s="91"/>
      <c r="G59" s="91"/>
      <c r="H59" s="91"/>
      <c r="I59" s="91"/>
      <c r="J59" s="91"/>
      <c r="K59" s="91"/>
      <c r="L59" s="91"/>
      <c r="M59" s="91"/>
      <c r="N59" s="91"/>
      <c r="O59" s="91"/>
    </row>
    <row r="60" spans="1:21" ht="24" customHeight="1" x14ac:dyDescent="0.25">
      <c r="B60" s="92"/>
      <c r="C60" s="92"/>
      <c r="D60" s="90" t="s">
        <v>30</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8n/cY3tqo4l0BTGGQlQ4j2nUzkdk7jtOgwshhG4dPuGydDJ+l7acyLqIbgZROL9eVJKPuKCkoffDbBM0arUg==" saltValue="BgQ7hUzQJsxr5SMb6T13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25" right="0.25" top="0.75" bottom="0.75" header="0.3" footer="0.3"/>
  <pageSetup paperSize="8" scale="7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553</v>
      </c>
      <c r="J40" s="100" t="s">
        <v>554</v>
      </c>
      <c r="K40" s="100" t="s">
        <v>555</v>
      </c>
      <c r="L40" s="100" t="s">
        <v>556</v>
      </c>
      <c r="M40" s="101" t="s">
        <v>557</v>
      </c>
    </row>
    <row r="41" spans="2:13" ht="27.75" customHeight="1" x14ac:dyDescent="0.25">
      <c r="B41" s="1174" t="s">
        <v>31</v>
      </c>
      <c r="C41" s="1175"/>
      <c r="D41" s="102"/>
      <c r="E41" s="1180" t="s">
        <v>32</v>
      </c>
      <c r="F41" s="1180"/>
      <c r="G41" s="1180"/>
      <c r="H41" s="1181"/>
      <c r="I41" s="346">
        <v>17515</v>
      </c>
      <c r="J41" s="347">
        <v>17455</v>
      </c>
      <c r="K41" s="347">
        <v>17507</v>
      </c>
      <c r="L41" s="347">
        <v>17563</v>
      </c>
      <c r="M41" s="348">
        <v>17429</v>
      </c>
    </row>
    <row r="42" spans="2:13" ht="27.75" customHeight="1" x14ac:dyDescent="0.25">
      <c r="B42" s="1176"/>
      <c r="C42" s="1177"/>
      <c r="D42" s="103"/>
      <c r="E42" s="1182" t="s">
        <v>33</v>
      </c>
      <c r="F42" s="1182"/>
      <c r="G42" s="1182"/>
      <c r="H42" s="1183"/>
      <c r="I42" s="349">
        <v>1404</v>
      </c>
      <c r="J42" s="350">
        <v>1165</v>
      </c>
      <c r="K42" s="350">
        <v>929</v>
      </c>
      <c r="L42" s="350">
        <v>697</v>
      </c>
      <c r="M42" s="351">
        <v>468</v>
      </c>
    </row>
    <row r="43" spans="2:13" ht="27.75" customHeight="1" x14ac:dyDescent="0.25">
      <c r="B43" s="1176"/>
      <c r="C43" s="1177"/>
      <c r="D43" s="103"/>
      <c r="E43" s="1182" t="s">
        <v>34</v>
      </c>
      <c r="F43" s="1182"/>
      <c r="G43" s="1182"/>
      <c r="H43" s="1183"/>
      <c r="I43" s="349" t="s">
        <v>512</v>
      </c>
      <c r="J43" s="350" t="s">
        <v>512</v>
      </c>
      <c r="K43" s="350" t="s">
        <v>512</v>
      </c>
      <c r="L43" s="350" t="s">
        <v>512</v>
      </c>
      <c r="M43" s="351" t="s">
        <v>512</v>
      </c>
    </row>
    <row r="44" spans="2:13" ht="27.75" customHeight="1" x14ac:dyDescent="0.25">
      <c r="B44" s="1176"/>
      <c r="C44" s="1177"/>
      <c r="D44" s="103"/>
      <c r="E44" s="1182" t="s">
        <v>35</v>
      </c>
      <c r="F44" s="1182"/>
      <c r="G44" s="1182"/>
      <c r="H44" s="1183"/>
      <c r="I44" s="349">
        <v>4552</v>
      </c>
      <c r="J44" s="350">
        <v>4550</v>
      </c>
      <c r="K44" s="350">
        <v>4549</v>
      </c>
      <c r="L44" s="350">
        <v>4672</v>
      </c>
      <c r="M44" s="351">
        <v>5792</v>
      </c>
    </row>
    <row r="45" spans="2:13" ht="27.75" customHeight="1" x14ac:dyDescent="0.25">
      <c r="B45" s="1176"/>
      <c r="C45" s="1177"/>
      <c r="D45" s="103"/>
      <c r="E45" s="1182" t="s">
        <v>36</v>
      </c>
      <c r="F45" s="1182"/>
      <c r="G45" s="1182"/>
      <c r="H45" s="1183"/>
      <c r="I45" s="349">
        <v>457</v>
      </c>
      <c r="J45" s="350">
        <v>407</v>
      </c>
      <c r="K45" s="350">
        <v>270</v>
      </c>
      <c r="L45" s="350">
        <v>325</v>
      </c>
      <c r="M45" s="351">
        <v>328</v>
      </c>
    </row>
    <row r="46" spans="2:13" ht="27.75" customHeight="1" x14ac:dyDescent="0.25">
      <c r="B46" s="1176"/>
      <c r="C46" s="1177"/>
      <c r="D46" s="104"/>
      <c r="E46" s="1182" t="s">
        <v>37</v>
      </c>
      <c r="F46" s="1182"/>
      <c r="G46" s="1182"/>
      <c r="H46" s="1183"/>
      <c r="I46" s="349" t="s">
        <v>512</v>
      </c>
      <c r="J46" s="350" t="s">
        <v>512</v>
      </c>
      <c r="K46" s="350" t="s">
        <v>512</v>
      </c>
      <c r="L46" s="350" t="s">
        <v>512</v>
      </c>
      <c r="M46" s="351" t="s">
        <v>512</v>
      </c>
    </row>
    <row r="47" spans="2:13" ht="27.75" customHeight="1" x14ac:dyDescent="0.25">
      <c r="B47" s="1176"/>
      <c r="C47" s="1177"/>
      <c r="D47" s="105"/>
      <c r="E47" s="1184" t="s">
        <v>38</v>
      </c>
      <c r="F47" s="1185"/>
      <c r="G47" s="1185"/>
      <c r="H47" s="1186"/>
      <c r="I47" s="349" t="s">
        <v>512</v>
      </c>
      <c r="J47" s="350" t="s">
        <v>512</v>
      </c>
      <c r="K47" s="350" t="s">
        <v>512</v>
      </c>
      <c r="L47" s="350" t="s">
        <v>512</v>
      </c>
      <c r="M47" s="351" t="s">
        <v>512</v>
      </c>
    </row>
    <row r="48" spans="2:13" ht="27.75" customHeight="1" x14ac:dyDescent="0.25">
      <c r="B48" s="1176"/>
      <c r="C48" s="1177"/>
      <c r="D48" s="103"/>
      <c r="E48" s="1182" t="s">
        <v>39</v>
      </c>
      <c r="F48" s="1182"/>
      <c r="G48" s="1182"/>
      <c r="H48" s="1183"/>
      <c r="I48" s="349" t="s">
        <v>512</v>
      </c>
      <c r="J48" s="350" t="s">
        <v>512</v>
      </c>
      <c r="K48" s="350" t="s">
        <v>512</v>
      </c>
      <c r="L48" s="350" t="s">
        <v>512</v>
      </c>
      <c r="M48" s="351" t="s">
        <v>512</v>
      </c>
    </row>
    <row r="49" spans="2:13" ht="27.75" customHeight="1" x14ac:dyDescent="0.25">
      <c r="B49" s="1178"/>
      <c r="C49" s="1179"/>
      <c r="D49" s="103"/>
      <c r="E49" s="1182" t="s">
        <v>40</v>
      </c>
      <c r="F49" s="1182"/>
      <c r="G49" s="1182"/>
      <c r="H49" s="1183"/>
      <c r="I49" s="349" t="s">
        <v>512</v>
      </c>
      <c r="J49" s="350" t="s">
        <v>512</v>
      </c>
      <c r="K49" s="350" t="s">
        <v>512</v>
      </c>
      <c r="L49" s="350" t="s">
        <v>512</v>
      </c>
      <c r="M49" s="351" t="s">
        <v>512</v>
      </c>
    </row>
    <row r="50" spans="2:13" ht="27.75" customHeight="1" x14ac:dyDescent="0.25">
      <c r="B50" s="1187" t="s">
        <v>41</v>
      </c>
      <c r="C50" s="1188"/>
      <c r="D50" s="106"/>
      <c r="E50" s="1182" t="s">
        <v>42</v>
      </c>
      <c r="F50" s="1182"/>
      <c r="G50" s="1182"/>
      <c r="H50" s="1183"/>
      <c r="I50" s="349">
        <v>4601</v>
      </c>
      <c r="J50" s="350">
        <v>5428</v>
      </c>
      <c r="K50" s="350">
        <v>5204</v>
      </c>
      <c r="L50" s="350">
        <v>5293</v>
      </c>
      <c r="M50" s="351">
        <v>6799</v>
      </c>
    </row>
    <row r="51" spans="2:13" ht="27.75" customHeight="1" x14ac:dyDescent="0.25">
      <c r="B51" s="1176"/>
      <c r="C51" s="1177"/>
      <c r="D51" s="103"/>
      <c r="E51" s="1182" t="s">
        <v>43</v>
      </c>
      <c r="F51" s="1182"/>
      <c r="G51" s="1182"/>
      <c r="H51" s="1183"/>
      <c r="I51" s="349">
        <v>3419</v>
      </c>
      <c r="J51" s="350">
        <v>3313</v>
      </c>
      <c r="K51" s="350">
        <v>3433</v>
      </c>
      <c r="L51" s="350">
        <v>3441</v>
      </c>
      <c r="M51" s="351">
        <v>3689</v>
      </c>
    </row>
    <row r="52" spans="2:13" ht="27.75" customHeight="1" x14ac:dyDescent="0.25">
      <c r="B52" s="1178"/>
      <c r="C52" s="1179"/>
      <c r="D52" s="103"/>
      <c r="E52" s="1182" t="s">
        <v>44</v>
      </c>
      <c r="F52" s="1182"/>
      <c r="G52" s="1182"/>
      <c r="H52" s="1183"/>
      <c r="I52" s="349">
        <v>15666</v>
      </c>
      <c r="J52" s="350">
        <v>15742</v>
      </c>
      <c r="K52" s="350">
        <v>15944</v>
      </c>
      <c r="L52" s="350">
        <v>16238</v>
      </c>
      <c r="M52" s="351">
        <v>17174</v>
      </c>
    </row>
    <row r="53" spans="2:13" ht="27.75" customHeight="1" thickBot="1" x14ac:dyDescent="0.3">
      <c r="B53" s="1189" t="s">
        <v>45</v>
      </c>
      <c r="C53" s="1190"/>
      <c r="D53" s="107"/>
      <c r="E53" s="1191" t="s">
        <v>46</v>
      </c>
      <c r="F53" s="1191"/>
      <c r="G53" s="1191"/>
      <c r="H53" s="1192"/>
      <c r="I53" s="352">
        <v>243</v>
      </c>
      <c r="J53" s="353">
        <v>-905</v>
      </c>
      <c r="K53" s="353">
        <v>-1327</v>
      </c>
      <c r="L53" s="353">
        <v>-1717</v>
      </c>
      <c r="M53" s="354">
        <v>-3644</v>
      </c>
    </row>
    <row r="54" spans="2:13" ht="27.75" customHeight="1" x14ac:dyDescent="0.3">
      <c r="B54" s="108" t="s">
        <v>47</v>
      </c>
      <c r="C54" s="109"/>
      <c r="D54" s="109"/>
      <c r="E54" s="110"/>
      <c r="F54" s="110"/>
      <c r="G54" s="110"/>
      <c r="H54" s="110"/>
      <c r="I54" s="111"/>
      <c r="J54" s="111"/>
      <c r="K54" s="111"/>
      <c r="L54" s="111"/>
      <c r="M54" s="111"/>
    </row>
    <row r="55" spans="2:13" ht="12.75" x14ac:dyDescent="0.25"/>
  </sheetData>
  <sheetProtection algorithmName="SHA-512" hashValue="an5trzsfDPFDGprShiBXEs94POlC0gHt+zqPdT6Lo+KPUKj3kAmKbsZnDO7z5aB1OadKJR9BUJSMYTLAVnPKiw==" saltValue="zKVzJGPHb8qNXVGuvh79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25" right="0.25" top="0.75" bottom="0.75" header="0.3" footer="0.3"/>
  <pageSetup paperSize="8" scale="7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48</v>
      </c>
    </row>
    <row r="54" spans="2:8" ht="29.25" customHeight="1" thickBot="1" x14ac:dyDescent="0.4">
      <c r="B54" s="113" t="s">
        <v>1</v>
      </c>
      <c r="C54" s="114"/>
      <c r="D54" s="114"/>
      <c r="E54" s="115" t="s">
        <v>2</v>
      </c>
      <c r="F54" s="116" t="s">
        <v>555</v>
      </c>
      <c r="G54" s="116" t="s">
        <v>556</v>
      </c>
      <c r="H54" s="117" t="s">
        <v>557</v>
      </c>
    </row>
    <row r="55" spans="2:8" ht="52.5" customHeight="1" x14ac:dyDescent="0.25">
      <c r="B55" s="118"/>
      <c r="C55" s="1201" t="s">
        <v>49</v>
      </c>
      <c r="D55" s="1201"/>
      <c r="E55" s="1202"/>
      <c r="F55" s="119">
        <v>1298</v>
      </c>
      <c r="G55" s="119">
        <v>1374</v>
      </c>
      <c r="H55" s="120">
        <v>1759</v>
      </c>
    </row>
    <row r="56" spans="2:8" ht="52.5" customHeight="1" x14ac:dyDescent="0.25">
      <c r="B56" s="121"/>
      <c r="C56" s="1203" t="s">
        <v>50</v>
      </c>
      <c r="D56" s="1203"/>
      <c r="E56" s="1204"/>
      <c r="F56" s="122" t="s">
        <v>512</v>
      </c>
      <c r="G56" s="122" t="s">
        <v>512</v>
      </c>
      <c r="H56" s="123" t="s">
        <v>512</v>
      </c>
    </row>
    <row r="57" spans="2:8" ht="53.25" customHeight="1" x14ac:dyDescent="0.25">
      <c r="B57" s="121"/>
      <c r="C57" s="1205" t="s">
        <v>51</v>
      </c>
      <c r="D57" s="1205"/>
      <c r="E57" s="1206"/>
      <c r="F57" s="124">
        <v>1737</v>
      </c>
      <c r="G57" s="124">
        <v>1803</v>
      </c>
      <c r="H57" s="125">
        <v>2837</v>
      </c>
    </row>
    <row r="58" spans="2:8" ht="45.75" customHeight="1" x14ac:dyDescent="0.25">
      <c r="B58" s="126"/>
      <c r="C58" s="1193" t="s">
        <v>587</v>
      </c>
      <c r="D58" s="1194"/>
      <c r="E58" s="1195"/>
      <c r="F58" s="127">
        <v>651</v>
      </c>
      <c r="G58" s="127">
        <v>653</v>
      </c>
      <c r="H58" s="128">
        <v>1337</v>
      </c>
    </row>
    <row r="59" spans="2:8" ht="45.75" customHeight="1" x14ac:dyDescent="0.25">
      <c r="B59" s="126"/>
      <c r="C59" s="1193" t="s">
        <v>588</v>
      </c>
      <c r="D59" s="1194"/>
      <c r="E59" s="1195"/>
      <c r="F59" s="127">
        <v>770</v>
      </c>
      <c r="G59" s="127">
        <v>775</v>
      </c>
      <c r="H59" s="128">
        <v>1128</v>
      </c>
    </row>
    <row r="60" spans="2:8" ht="45.75" customHeight="1" x14ac:dyDescent="0.25">
      <c r="B60" s="126"/>
      <c r="C60" s="1193" t="s">
        <v>589</v>
      </c>
      <c r="D60" s="1194"/>
      <c r="E60" s="1195"/>
      <c r="F60" s="127">
        <v>227</v>
      </c>
      <c r="G60" s="127">
        <v>282</v>
      </c>
      <c r="H60" s="128">
        <v>277</v>
      </c>
    </row>
    <row r="61" spans="2:8" ht="45.75" customHeight="1" x14ac:dyDescent="0.25">
      <c r="B61" s="126"/>
      <c r="C61" s="1193" t="s">
        <v>590</v>
      </c>
      <c r="D61" s="1194"/>
      <c r="E61" s="1195"/>
      <c r="F61" s="127">
        <v>56</v>
      </c>
      <c r="G61" s="127">
        <v>56</v>
      </c>
      <c r="H61" s="128">
        <v>56</v>
      </c>
    </row>
    <row r="62" spans="2:8" ht="45.75" customHeight="1" thickBot="1" x14ac:dyDescent="0.3">
      <c r="B62" s="129"/>
      <c r="C62" s="1196" t="s">
        <v>591</v>
      </c>
      <c r="D62" s="1197"/>
      <c r="E62" s="1198"/>
      <c r="F62" s="130">
        <v>31</v>
      </c>
      <c r="G62" s="130">
        <v>31</v>
      </c>
      <c r="H62" s="131">
        <v>31</v>
      </c>
    </row>
    <row r="63" spans="2:8" ht="52.5" customHeight="1" thickBot="1" x14ac:dyDescent="0.3">
      <c r="B63" s="132"/>
      <c r="C63" s="1199" t="s">
        <v>52</v>
      </c>
      <c r="D63" s="1199"/>
      <c r="E63" s="1200"/>
      <c r="F63" s="133">
        <v>3036</v>
      </c>
      <c r="G63" s="133">
        <v>3177</v>
      </c>
      <c r="H63" s="134">
        <v>4597</v>
      </c>
    </row>
    <row r="64" spans="2:8" ht="12.75" x14ac:dyDescent="0.25"/>
  </sheetData>
  <sheetProtection algorithmName="SHA-512" hashValue="E7/nrU5qVSfKwIqnLqPwLeDOnzUFPmRHmp8qocr0kYKEWV0qr9gjG76LL5Tl/F8ZPwPSzD64GsgWr40jls5kMQ==" saltValue="1FEBmCE1QDc8uMf4hwMm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25" right="0.25" top="0.75" bottom="0.75" header="0.3" footer="0.3"/>
  <pageSetup paperSize="8" scale="5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1CC2-FC5D-4EC5-91E4-EC2FF331E92B}">
  <sheetPr>
    <pageSetUpPr fitToPage="1"/>
  </sheetPr>
  <dimension ref="A1:DE85"/>
  <sheetViews>
    <sheetView showGridLines="0" tabSelected="1" topLeftCell="C32" zoomScale="90" zoomScaleNormal="90" zoomScaleSheetLayoutView="55" workbookViewId="0">
      <selection activeCell="BB57" sqref="BB57:BO58"/>
    </sheetView>
  </sheetViews>
  <sheetFormatPr defaultColWidth="0" defaultRowHeight="13.5" customHeight="1" zeroHeight="1" x14ac:dyDescent="0.25"/>
  <cols>
    <col min="1" max="1" width="6.3984375" style="1209" customWidth="1"/>
    <col min="2" max="107" width="2.46484375" style="1209" customWidth="1"/>
    <col min="108" max="108" width="6.1328125" style="1216" customWidth="1"/>
    <col min="109" max="109" width="5.86328125" style="1215" customWidth="1"/>
    <col min="110" max="16384" width="8.59765625" style="1209" hidden="1"/>
  </cols>
  <sheetData>
    <row r="1" spans="1:109" ht="42.75" customHeight="1" x14ac:dyDescent="0.25">
      <c r="A1" s="1207"/>
      <c r="B1" s="1208"/>
      <c r="DD1" s="1209"/>
      <c r="DE1" s="1209"/>
    </row>
    <row r="2" spans="1:109" ht="25.5" customHeight="1" x14ac:dyDescent="0.25">
      <c r="A2" s="1210"/>
      <c r="C2" s="1210"/>
      <c r="O2" s="1210"/>
      <c r="P2" s="1210"/>
      <c r="Q2" s="1210"/>
      <c r="R2" s="1210"/>
      <c r="S2" s="1210"/>
      <c r="T2" s="1210"/>
      <c r="U2" s="1210"/>
      <c r="V2" s="1210"/>
      <c r="W2" s="1210"/>
      <c r="X2" s="1210"/>
      <c r="Y2" s="1210"/>
      <c r="Z2" s="1210"/>
      <c r="AA2" s="1210"/>
      <c r="AB2" s="1210"/>
      <c r="AC2" s="1210"/>
      <c r="AD2" s="1210"/>
      <c r="AE2" s="1210"/>
      <c r="AF2" s="1210"/>
      <c r="AG2" s="1210"/>
      <c r="AH2" s="1210"/>
      <c r="AI2" s="1210"/>
      <c r="AU2" s="1210"/>
      <c r="BG2" s="1210"/>
      <c r="BS2" s="1210"/>
      <c r="CE2" s="1210"/>
      <c r="CQ2" s="1210"/>
      <c r="DD2" s="1209"/>
      <c r="DE2" s="1209"/>
    </row>
    <row r="3" spans="1:109" ht="25.5" customHeight="1" x14ac:dyDescent="0.25">
      <c r="A3" s="1210"/>
      <c r="C3" s="1210"/>
      <c r="O3" s="1210"/>
      <c r="P3" s="1210"/>
      <c r="Q3" s="1210"/>
      <c r="R3" s="1210"/>
      <c r="S3" s="1210"/>
      <c r="T3" s="1210"/>
      <c r="U3" s="1210"/>
      <c r="V3" s="1210"/>
      <c r="W3" s="1210"/>
      <c r="X3" s="1210"/>
      <c r="Y3" s="1210"/>
      <c r="Z3" s="1210"/>
      <c r="AA3" s="1210"/>
      <c r="AB3" s="1210"/>
      <c r="AC3" s="1210"/>
      <c r="AD3" s="1210"/>
      <c r="AE3" s="1210"/>
      <c r="AF3" s="1210"/>
      <c r="AG3" s="1210"/>
      <c r="AH3" s="1210"/>
      <c r="AI3" s="1210"/>
      <c r="AU3" s="1210"/>
      <c r="BG3" s="1210"/>
      <c r="BS3" s="1210"/>
      <c r="CE3" s="1210"/>
      <c r="CQ3" s="1210"/>
      <c r="DD3" s="1209"/>
      <c r="DE3" s="1209"/>
    </row>
    <row r="4" spans="1:109" s="250" customFormat="1" ht="12.75" x14ac:dyDescent="0.25">
      <c r="A4" s="1210"/>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0"/>
      <c r="BH4" s="1210"/>
      <c r="BI4" s="1210"/>
      <c r="BJ4" s="1210"/>
      <c r="BK4" s="1210"/>
      <c r="BL4" s="1210"/>
      <c r="BM4" s="1210"/>
      <c r="BN4" s="1210"/>
      <c r="BO4" s="1210"/>
      <c r="BP4" s="1210"/>
      <c r="BQ4" s="1210"/>
      <c r="BR4" s="1210"/>
      <c r="BS4" s="1210"/>
      <c r="BT4" s="1210"/>
      <c r="BU4" s="1210"/>
      <c r="BV4" s="1210"/>
      <c r="BW4" s="1210"/>
      <c r="BX4" s="1210"/>
      <c r="BY4" s="1210"/>
      <c r="BZ4" s="1210"/>
      <c r="CA4" s="1210"/>
      <c r="CB4" s="1210"/>
      <c r="CC4" s="1210"/>
      <c r="CD4" s="1210"/>
      <c r="CE4" s="1210"/>
      <c r="CF4" s="1210"/>
      <c r="CG4" s="1210"/>
      <c r="CH4" s="1210"/>
      <c r="CI4" s="1210"/>
      <c r="CJ4" s="1210"/>
      <c r="CK4" s="1210"/>
      <c r="CL4" s="1210"/>
      <c r="CM4" s="1210"/>
      <c r="CN4" s="1210"/>
      <c r="CO4" s="1210"/>
      <c r="CP4" s="1210"/>
      <c r="CQ4" s="1210"/>
      <c r="CR4" s="1210"/>
      <c r="CS4" s="1210"/>
      <c r="CT4" s="1210"/>
      <c r="CU4" s="1210"/>
      <c r="CV4" s="1210"/>
      <c r="CW4" s="1210"/>
      <c r="CX4" s="1210"/>
      <c r="CY4" s="1210"/>
      <c r="CZ4" s="1210"/>
      <c r="DA4" s="1210"/>
      <c r="DB4" s="1210"/>
      <c r="DC4" s="1210"/>
      <c r="DD4" s="1210"/>
      <c r="DE4" s="1210"/>
    </row>
    <row r="5" spans="1:109" s="250" customFormat="1" ht="12.75" x14ac:dyDescent="0.25">
      <c r="A5" s="1210"/>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210"/>
      <c r="BU5" s="1210"/>
      <c r="BV5" s="1210"/>
      <c r="BW5" s="1210"/>
      <c r="BX5" s="1210"/>
      <c r="BY5" s="1210"/>
      <c r="BZ5" s="1210"/>
      <c r="CA5" s="1210"/>
      <c r="CB5" s="1210"/>
      <c r="CC5" s="1210"/>
      <c r="CD5" s="1210"/>
      <c r="CE5" s="1210"/>
      <c r="CF5" s="1210"/>
      <c r="CG5" s="1210"/>
      <c r="CH5" s="1210"/>
      <c r="CI5" s="1210"/>
      <c r="CJ5" s="1210"/>
      <c r="CK5" s="1210"/>
      <c r="CL5" s="1210"/>
      <c r="CM5" s="1210"/>
      <c r="CN5" s="1210"/>
      <c r="CO5" s="1210"/>
      <c r="CP5" s="1210"/>
      <c r="CQ5" s="1210"/>
      <c r="CR5" s="1210"/>
      <c r="CS5" s="1210"/>
      <c r="CT5" s="1210"/>
      <c r="CU5" s="1210"/>
      <c r="CV5" s="1210"/>
      <c r="CW5" s="1210"/>
      <c r="CX5" s="1210"/>
      <c r="CY5" s="1210"/>
      <c r="CZ5" s="1210"/>
      <c r="DA5" s="1210"/>
      <c r="DB5" s="1210"/>
      <c r="DC5" s="1210"/>
      <c r="DD5" s="1210"/>
      <c r="DE5" s="1210"/>
    </row>
    <row r="6" spans="1:109" s="250" customFormat="1" ht="12.75" x14ac:dyDescent="0.25">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c r="BR6" s="1210"/>
      <c r="BS6" s="1210"/>
      <c r="BT6" s="1210"/>
      <c r="BU6" s="1210"/>
      <c r="BV6" s="1210"/>
      <c r="BW6" s="1210"/>
      <c r="BX6" s="1210"/>
      <c r="BY6" s="1210"/>
      <c r="BZ6" s="1210"/>
      <c r="CA6" s="1210"/>
      <c r="CB6" s="1210"/>
      <c r="CC6" s="1210"/>
      <c r="CD6" s="1210"/>
      <c r="CE6" s="1210"/>
      <c r="CF6" s="1210"/>
      <c r="CG6" s="1210"/>
      <c r="CH6" s="1210"/>
      <c r="CI6" s="1210"/>
      <c r="CJ6" s="1210"/>
      <c r="CK6" s="1210"/>
      <c r="CL6" s="1210"/>
      <c r="CM6" s="1210"/>
      <c r="CN6" s="1210"/>
      <c r="CO6" s="1210"/>
      <c r="CP6" s="1210"/>
      <c r="CQ6" s="1210"/>
      <c r="CR6" s="1210"/>
      <c r="CS6" s="1210"/>
      <c r="CT6" s="1210"/>
      <c r="CU6" s="1210"/>
      <c r="CV6" s="1210"/>
      <c r="CW6" s="1210"/>
      <c r="CX6" s="1210"/>
      <c r="CY6" s="1210"/>
      <c r="CZ6" s="1210"/>
      <c r="DA6" s="1210"/>
      <c r="DB6" s="1210"/>
      <c r="DC6" s="1210"/>
      <c r="DD6" s="1210"/>
      <c r="DE6" s="1210"/>
    </row>
    <row r="7" spans="1:109" s="250" customFormat="1" ht="12.75" x14ac:dyDescent="0.25">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0"/>
      <c r="BN7" s="1210"/>
      <c r="BO7" s="1210"/>
      <c r="BP7" s="1210"/>
      <c r="BQ7" s="1210"/>
      <c r="BR7" s="1210"/>
      <c r="BS7" s="1210"/>
      <c r="BT7" s="1210"/>
      <c r="BU7" s="1210"/>
      <c r="BV7" s="1210"/>
      <c r="BW7" s="1210"/>
      <c r="BX7" s="1210"/>
      <c r="BY7" s="1210"/>
      <c r="BZ7" s="1210"/>
      <c r="CA7" s="1210"/>
      <c r="CB7" s="1210"/>
      <c r="CC7" s="1210"/>
      <c r="CD7" s="1210"/>
      <c r="CE7" s="1210"/>
      <c r="CF7" s="1210"/>
      <c r="CG7" s="1210"/>
      <c r="CH7" s="1210"/>
      <c r="CI7" s="1210"/>
      <c r="CJ7" s="1210"/>
      <c r="CK7" s="1210"/>
      <c r="CL7" s="1210"/>
      <c r="CM7" s="1210"/>
      <c r="CN7" s="1210"/>
      <c r="CO7" s="1210"/>
      <c r="CP7" s="1210"/>
      <c r="CQ7" s="1210"/>
      <c r="CR7" s="1210"/>
      <c r="CS7" s="1210"/>
      <c r="CT7" s="1210"/>
      <c r="CU7" s="1210"/>
      <c r="CV7" s="1210"/>
      <c r="CW7" s="1210"/>
      <c r="CX7" s="1210"/>
      <c r="CY7" s="1210"/>
      <c r="CZ7" s="1210"/>
      <c r="DA7" s="1210"/>
      <c r="DB7" s="1210"/>
      <c r="DC7" s="1210"/>
      <c r="DD7" s="1210"/>
      <c r="DE7" s="1210"/>
    </row>
    <row r="8" spans="1:109" s="250" customFormat="1" ht="12.75" x14ac:dyDescent="0.25">
      <c r="A8" s="1210"/>
      <c r="B8" s="1210"/>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c r="BD8" s="1210"/>
      <c r="BE8" s="1210"/>
      <c r="BF8" s="1210"/>
      <c r="BG8" s="1210"/>
      <c r="BH8" s="1210"/>
      <c r="BI8" s="1210"/>
      <c r="BJ8" s="1210"/>
      <c r="BK8" s="1210"/>
      <c r="BL8" s="1210"/>
      <c r="BM8" s="1210"/>
      <c r="BN8" s="1210"/>
      <c r="BO8" s="1210"/>
      <c r="BP8" s="1210"/>
      <c r="BQ8" s="1210"/>
      <c r="BR8" s="1210"/>
      <c r="BS8" s="1210"/>
      <c r="BT8" s="1210"/>
      <c r="BU8" s="1210"/>
      <c r="BV8" s="1210"/>
      <c r="BW8" s="1210"/>
      <c r="BX8" s="1210"/>
      <c r="BY8" s="1210"/>
      <c r="BZ8" s="1210"/>
      <c r="CA8" s="1210"/>
      <c r="CB8" s="1210"/>
      <c r="CC8" s="1210"/>
      <c r="CD8" s="1210"/>
      <c r="CE8" s="1210"/>
      <c r="CF8" s="1210"/>
      <c r="CG8" s="1210"/>
      <c r="CH8" s="1210"/>
      <c r="CI8" s="1210"/>
      <c r="CJ8" s="1210"/>
      <c r="CK8" s="1210"/>
      <c r="CL8" s="1210"/>
      <c r="CM8" s="1210"/>
      <c r="CN8" s="1210"/>
      <c r="CO8" s="1210"/>
      <c r="CP8" s="1210"/>
      <c r="CQ8" s="1210"/>
      <c r="CR8" s="1210"/>
      <c r="CS8" s="1210"/>
      <c r="CT8" s="1210"/>
      <c r="CU8" s="1210"/>
      <c r="CV8" s="1210"/>
      <c r="CW8" s="1210"/>
      <c r="CX8" s="1210"/>
      <c r="CY8" s="1210"/>
      <c r="CZ8" s="1210"/>
      <c r="DA8" s="1210"/>
      <c r="DB8" s="1210"/>
      <c r="DC8" s="1210"/>
      <c r="DD8" s="1210"/>
      <c r="DE8" s="1210"/>
    </row>
    <row r="9" spans="1:109" s="250" customFormat="1" ht="12.75" x14ac:dyDescent="0.25">
      <c r="A9" s="1210"/>
      <c r="B9" s="1210"/>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0"/>
      <c r="BE9" s="1210"/>
      <c r="BF9" s="1210"/>
      <c r="BG9" s="1210"/>
      <c r="BH9" s="1210"/>
      <c r="BI9" s="1210"/>
      <c r="BJ9" s="1210"/>
      <c r="BK9" s="1210"/>
      <c r="BL9" s="1210"/>
      <c r="BM9" s="1210"/>
      <c r="BN9" s="1210"/>
      <c r="BO9" s="1210"/>
      <c r="BP9" s="1210"/>
      <c r="BQ9" s="1210"/>
      <c r="BR9" s="1210"/>
      <c r="BS9" s="1210"/>
      <c r="BT9" s="1210"/>
      <c r="BU9" s="1210"/>
      <c r="BV9" s="1210"/>
      <c r="BW9" s="1210"/>
      <c r="BX9" s="1210"/>
      <c r="BY9" s="1210"/>
      <c r="BZ9" s="1210"/>
      <c r="CA9" s="1210"/>
      <c r="CB9" s="1210"/>
      <c r="CC9" s="1210"/>
      <c r="CD9" s="1210"/>
      <c r="CE9" s="1210"/>
      <c r="CF9" s="1210"/>
      <c r="CG9" s="1210"/>
      <c r="CH9" s="1210"/>
      <c r="CI9" s="1210"/>
      <c r="CJ9" s="1210"/>
      <c r="CK9" s="1210"/>
      <c r="CL9" s="1210"/>
      <c r="CM9" s="1210"/>
      <c r="CN9" s="1210"/>
      <c r="CO9" s="1210"/>
      <c r="CP9" s="1210"/>
      <c r="CQ9" s="1210"/>
      <c r="CR9" s="1210"/>
      <c r="CS9" s="1210"/>
      <c r="CT9" s="1210"/>
      <c r="CU9" s="1210"/>
      <c r="CV9" s="1210"/>
      <c r="CW9" s="1210"/>
      <c r="CX9" s="1210"/>
      <c r="CY9" s="1210"/>
      <c r="CZ9" s="1210"/>
      <c r="DA9" s="1210"/>
      <c r="DB9" s="1210"/>
      <c r="DC9" s="1210"/>
      <c r="DD9" s="1210"/>
      <c r="DE9" s="1210"/>
    </row>
    <row r="10" spans="1:109" s="250" customFormat="1" ht="12.75" x14ac:dyDescent="0.25">
      <c r="A10" s="1210"/>
      <c r="B10" s="1210"/>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c r="BD10" s="1210"/>
      <c r="BE10" s="1210"/>
      <c r="BF10" s="1210"/>
      <c r="BG10" s="1210"/>
      <c r="BH10" s="1210"/>
      <c r="BI10" s="1210"/>
      <c r="BJ10" s="1210"/>
      <c r="BK10" s="1210"/>
      <c r="BL10" s="1210"/>
      <c r="BM10" s="1210"/>
      <c r="BN10" s="1210"/>
      <c r="BO10" s="1210"/>
      <c r="BP10" s="1210"/>
      <c r="BQ10" s="1210"/>
      <c r="BR10" s="1210"/>
      <c r="BS10" s="1210"/>
      <c r="BT10" s="1210"/>
      <c r="BU10" s="1210"/>
      <c r="BV10" s="1210"/>
      <c r="BW10" s="1210"/>
      <c r="BX10" s="1210"/>
      <c r="BY10" s="1210"/>
      <c r="BZ10" s="1210"/>
      <c r="CA10" s="1210"/>
      <c r="CB10" s="1210"/>
      <c r="CC10" s="1210"/>
      <c r="CD10" s="1210"/>
      <c r="CE10" s="1210"/>
      <c r="CF10" s="1210"/>
      <c r="CG10" s="1210"/>
      <c r="CH10" s="1210"/>
      <c r="CI10" s="1210"/>
      <c r="CJ10" s="1210"/>
      <c r="CK10" s="1210"/>
      <c r="CL10" s="1210"/>
      <c r="CM10" s="1210"/>
      <c r="CN10" s="1210"/>
      <c r="CO10" s="1210"/>
      <c r="CP10" s="1210"/>
      <c r="CQ10" s="1210"/>
      <c r="CR10" s="1210"/>
      <c r="CS10" s="1210"/>
      <c r="CT10" s="1210"/>
      <c r="CU10" s="1210"/>
      <c r="CV10" s="1210"/>
      <c r="CW10" s="1210"/>
      <c r="CX10" s="1210"/>
      <c r="CY10" s="1210"/>
      <c r="CZ10" s="1210"/>
      <c r="DA10" s="1210"/>
      <c r="DB10" s="1210"/>
      <c r="DC10" s="1210"/>
      <c r="DD10" s="1210"/>
      <c r="DE10" s="1210"/>
    </row>
    <row r="11" spans="1:109" s="250" customFormat="1" ht="12.75" x14ac:dyDescent="0.25">
      <c r="A11" s="1210"/>
      <c r="B11" s="1210"/>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10"/>
      <c r="BH11" s="1210"/>
      <c r="BI11" s="1210"/>
      <c r="BJ11" s="1210"/>
      <c r="BK11" s="1210"/>
      <c r="BL11" s="1210"/>
      <c r="BM11" s="1210"/>
      <c r="BN11" s="1210"/>
      <c r="BO11" s="1210"/>
      <c r="BP11" s="1210"/>
      <c r="BQ11" s="1210"/>
      <c r="BR11" s="1210"/>
      <c r="BS11" s="1210"/>
      <c r="BT11" s="1210"/>
      <c r="BU11" s="1210"/>
      <c r="BV11" s="1210"/>
      <c r="BW11" s="1210"/>
      <c r="BX11" s="1210"/>
      <c r="BY11" s="1210"/>
      <c r="BZ11" s="1210"/>
      <c r="CA11" s="1210"/>
      <c r="CB11" s="1210"/>
      <c r="CC11" s="1210"/>
      <c r="CD11" s="1210"/>
      <c r="CE11" s="1210"/>
      <c r="CF11" s="1210"/>
      <c r="CG11" s="1210"/>
      <c r="CH11" s="1210"/>
      <c r="CI11" s="1210"/>
      <c r="CJ11" s="1210"/>
      <c r="CK11" s="1210"/>
      <c r="CL11" s="1210"/>
      <c r="CM11" s="1210"/>
      <c r="CN11" s="1210"/>
      <c r="CO11" s="1210"/>
      <c r="CP11" s="1210"/>
      <c r="CQ11" s="1210"/>
      <c r="CR11" s="1210"/>
      <c r="CS11" s="1210"/>
      <c r="CT11" s="1210"/>
      <c r="CU11" s="1210"/>
      <c r="CV11" s="1210"/>
      <c r="CW11" s="1210"/>
      <c r="CX11" s="1210"/>
      <c r="CY11" s="1210"/>
      <c r="CZ11" s="1210"/>
      <c r="DA11" s="1210"/>
      <c r="DB11" s="1210"/>
      <c r="DC11" s="1210"/>
      <c r="DD11" s="1210"/>
      <c r="DE11" s="1210"/>
    </row>
    <row r="12" spans="1:109" s="250" customFormat="1" ht="12.75" x14ac:dyDescent="0.25">
      <c r="A12" s="1210"/>
      <c r="B12" s="1210"/>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c r="BV12" s="1210"/>
      <c r="BW12" s="1210"/>
      <c r="BX12" s="1210"/>
      <c r="BY12" s="1210"/>
      <c r="BZ12" s="1210"/>
      <c r="CA12" s="1210"/>
      <c r="CB12" s="1210"/>
      <c r="CC12" s="1210"/>
      <c r="CD12" s="1210"/>
      <c r="CE12" s="1210"/>
      <c r="CF12" s="1210"/>
      <c r="CG12" s="1210"/>
      <c r="CH12" s="1210"/>
      <c r="CI12" s="1210"/>
      <c r="CJ12" s="1210"/>
      <c r="CK12" s="1210"/>
      <c r="CL12" s="1210"/>
      <c r="CM12" s="1210"/>
      <c r="CN12" s="1210"/>
      <c r="CO12" s="1210"/>
      <c r="CP12" s="1210"/>
      <c r="CQ12" s="1210"/>
      <c r="CR12" s="1210"/>
      <c r="CS12" s="1210"/>
      <c r="CT12" s="1210"/>
      <c r="CU12" s="1210"/>
      <c r="CV12" s="1210"/>
      <c r="CW12" s="1210"/>
      <c r="CX12" s="1210"/>
      <c r="CY12" s="1210"/>
      <c r="CZ12" s="1210"/>
      <c r="DA12" s="1210"/>
      <c r="DB12" s="1210"/>
      <c r="DC12" s="1210"/>
      <c r="DD12" s="1210"/>
      <c r="DE12" s="1210"/>
    </row>
    <row r="13" spans="1:109" s="250" customFormat="1" ht="12.75" x14ac:dyDescent="0.25">
      <c r="A13" s="1210"/>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0"/>
      <c r="CF13" s="1210"/>
      <c r="CG13" s="1210"/>
      <c r="CH13" s="1210"/>
      <c r="CI13" s="1210"/>
      <c r="CJ13" s="1210"/>
      <c r="CK13" s="1210"/>
      <c r="CL13" s="1210"/>
      <c r="CM13" s="1210"/>
      <c r="CN13" s="1210"/>
      <c r="CO13" s="1210"/>
      <c r="CP13" s="1210"/>
      <c r="CQ13" s="1210"/>
      <c r="CR13" s="1210"/>
      <c r="CS13" s="1210"/>
      <c r="CT13" s="1210"/>
      <c r="CU13" s="1210"/>
      <c r="CV13" s="1210"/>
      <c r="CW13" s="1210"/>
      <c r="CX13" s="1210"/>
      <c r="CY13" s="1210"/>
      <c r="CZ13" s="1210"/>
      <c r="DA13" s="1210"/>
      <c r="DB13" s="1210"/>
      <c r="DC13" s="1210"/>
      <c r="DD13" s="1210"/>
      <c r="DE13" s="1210"/>
    </row>
    <row r="14" spans="1:109" s="250" customFormat="1" ht="12.75" x14ac:dyDescent="0.25">
      <c r="A14" s="1210"/>
      <c r="B14" s="1210"/>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0"/>
      <c r="BF14" s="1210"/>
      <c r="BG14" s="1210"/>
      <c r="BH14" s="1210"/>
      <c r="BI14" s="1210"/>
      <c r="BJ14" s="1210"/>
      <c r="BK14" s="1210"/>
      <c r="BL14" s="1210"/>
      <c r="BM14" s="1210"/>
      <c r="BN14" s="1210"/>
      <c r="BO14" s="1210"/>
      <c r="BP14" s="1210"/>
      <c r="BQ14" s="1210"/>
      <c r="BR14" s="1210"/>
      <c r="BS14" s="1210"/>
      <c r="BT14" s="1210"/>
      <c r="BU14" s="1210"/>
      <c r="BV14" s="1210"/>
      <c r="BW14" s="1210"/>
      <c r="BX14" s="1210"/>
      <c r="BY14" s="1210"/>
      <c r="BZ14" s="1210"/>
      <c r="CA14" s="1210"/>
      <c r="CB14" s="1210"/>
      <c r="CC14" s="1210"/>
      <c r="CD14" s="1210"/>
      <c r="CE14" s="1210"/>
      <c r="CF14" s="1210"/>
      <c r="CG14" s="1210"/>
      <c r="CH14" s="1210"/>
      <c r="CI14" s="1210"/>
      <c r="CJ14" s="1210"/>
      <c r="CK14" s="1210"/>
      <c r="CL14" s="1210"/>
      <c r="CM14" s="1210"/>
      <c r="CN14" s="1210"/>
      <c r="CO14" s="1210"/>
      <c r="CP14" s="1210"/>
      <c r="CQ14" s="1210"/>
      <c r="CR14" s="1210"/>
      <c r="CS14" s="1210"/>
      <c r="CT14" s="1210"/>
      <c r="CU14" s="1210"/>
      <c r="CV14" s="1210"/>
      <c r="CW14" s="1210"/>
      <c r="CX14" s="1210"/>
      <c r="CY14" s="1210"/>
      <c r="CZ14" s="1210"/>
      <c r="DA14" s="1210"/>
      <c r="DB14" s="1210"/>
      <c r="DC14" s="1210"/>
      <c r="DD14" s="1210"/>
      <c r="DE14" s="1210"/>
    </row>
    <row r="15" spans="1:109" s="250" customFormat="1" ht="12.75" x14ac:dyDescent="0.25">
      <c r="A15" s="1209"/>
      <c r="B15" s="1210"/>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0"/>
      <c r="BF15" s="1210"/>
      <c r="BG15" s="1210"/>
      <c r="BH15" s="1210"/>
      <c r="BI15" s="1210"/>
      <c r="BJ15" s="1210"/>
      <c r="BK15" s="1210"/>
      <c r="BL15" s="1210"/>
      <c r="BM15" s="1210"/>
      <c r="BN15" s="1210"/>
      <c r="BO15" s="1210"/>
      <c r="BP15" s="1210"/>
      <c r="BQ15" s="1210"/>
      <c r="BR15" s="1210"/>
      <c r="BS15" s="1210"/>
      <c r="BT15" s="1210"/>
      <c r="BU15" s="1210"/>
      <c r="BV15" s="1210"/>
      <c r="BW15" s="1210"/>
      <c r="BX15" s="1210"/>
      <c r="BY15" s="1210"/>
      <c r="BZ15" s="1210"/>
      <c r="CA15" s="1210"/>
      <c r="CB15" s="1210"/>
      <c r="CC15" s="1210"/>
      <c r="CD15" s="1210"/>
      <c r="CE15" s="1210"/>
      <c r="CF15" s="1210"/>
      <c r="CG15" s="1210"/>
      <c r="CH15" s="1210"/>
      <c r="CI15" s="1210"/>
      <c r="CJ15" s="1210"/>
      <c r="CK15" s="1210"/>
      <c r="CL15" s="1210"/>
      <c r="CM15" s="1210"/>
      <c r="CN15" s="1210"/>
      <c r="CO15" s="1210"/>
      <c r="CP15" s="1210"/>
      <c r="CQ15" s="1210"/>
      <c r="CR15" s="1210"/>
      <c r="CS15" s="1210"/>
      <c r="CT15" s="1210"/>
      <c r="CU15" s="1210"/>
      <c r="CV15" s="1210"/>
      <c r="CW15" s="1210"/>
      <c r="CX15" s="1210"/>
      <c r="CY15" s="1210"/>
      <c r="CZ15" s="1210"/>
      <c r="DA15" s="1210"/>
      <c r="DB15" s="1210"/>
      <c r="DC15" s="1210"/>
      <c r="DD15" s="1210"/>
      <c r="DE15" s="1210"/>
    </row>
    <row r="16" spans="1:109" s="250" customFormat="1" ht="12.75" x14ac:dyDescent="0.25">
      <c r="A16" s="1209"/>
      <c r="B16" s="1210"/>
      <c r="C16" s="1210"/>
      <c r="D16" s="1210"/>
      <c r="E16" s="1210"/>
      <c r="F16" s="1210"/>
      <c r="G16" s="1210"/>
      <c r="H16" s="1210"/>
      <c r="I16" s="1210"/>
      <c r="J16" s="1210"/>
      <c r="K16" s="1210"/>
      <c r="L16" s="1210"/>
      <c r="M16" s="1210"/>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D16" s="1210"/>
      <c r="BE16" s="1210"/>
      <c r="BF16" s="1210"/>
      <c r="BG16" s="1210"/>
      <c r="BH16" s="1210"/>
      <c r="BI16" s="1210"/>
      <c r="BJ16" s="1210"/>
      <c r="BK16" s="1210"/>
      <c r="BL16" s="1210"/>
      <c r="BM16" s="1210"/>
      <c r="BN16" s="1210"/>
      <c r="BO16" s="1210"/>
      <c r="BP16" s="1210"/>
      <c r="BQ16" s="1210"/>
      <c r="BR16" s="1210"/>
      <c r="BS16" s="1210"/>
      <c r="BT16" s="1210"/>
      <c r="BU16" s="1210"/>
      <c r="BV16" s="1210"/>
      <c r="BW16" s="1210"/>
      <c r="BX16" s="1210"/>
      <c r="BY16" s="1210"/>
      <c r="BZ16" s="1210"/>
      <c r="CA16" s="1210"/>
      <c r="CB16" s="1210"/>
      <c r="CC16" s="1210"/>
      <c r="CD16" s="1210"/>
      <c r="CE16" s="1210"/>
      <c r="CF16" s="1210"/>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row>
    <row r="17" spans="1:109" s="250" customFormat="1" ht="12.75" x14ac:dyDescent="0.25">
      <c r="A17" s="1209"/>
      <c r="B17" s="1210"/>
      <c r="C17" s="1210"/>
      <c r="D17" s="1210"/>
      <c r="E17" s="1210"/>
      <c r="F17" s="1210"/>
      <c r="G17" s="1210"/>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c r="BV17" s="1210"/>
      <c r="BW17" s="1210"/>
      <c r="BX17" s="1210"/>
      <c r="BY17" s="1210"/>
      <c r="BZ17" s="1210"/>
      <c r="CA17" s="1210"/>
      <c r="CB17" s="1210"/>
      <c r="CC17" s="1210"/>
      <c r="CD17" s="1210"/>
      <c r="CE17" s="1210"/>
      <c r="CF17" s="1210"/>
      <c r="CG17" s="1210"/>
      <c r="CH17" s="1210"/>
      <c r="CI17" s="1210"/>
      <c r="CJ17" s="1210"/>
      <c r="CK17" s="1210"/>
      <c r="CL17" s="1210"/>
      <c r="CM17" s="1210"/>
      <c r="CN17" s="1210"/>
      <c r="CO17" s="1210"/>
      <c r="CP17" s="1210"/>
      <c r="CQ17" s="1210"/>
      <c r="CR17" s="1210"/>
      <c r="CS17" s="1210"/>
      <c r="CT17" s="1210"/>
      <c r="CU17" s="1210"/>
      <c r="CV17" s="1210"/>
      <c r="CW17" s="1210"/>
      <c r="CX17" s="1210"/>
      <c r="CY17" s="1210"/>
      <c r="CZ17" s="1210"/>
      <c r="DA17" s="1210"/>
      <c r="DB17" s="1210"/>
      <c r="DC17" s="1210"/>
      <c r="DD17" s="1210"/>
      <c r="DE17" s="1210"/>
    </row>
    <row r="18" spans="1:109" s="250" customFormat="1" ht="12.75" x14ac:dyDescent="0.25">
      <c r="A18" s="1209"/>
      <c r="B18" s="1210"/>
      <c r="C18" s="1210"/>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c r="BV18" s="1210"/>
      <c r="BW18" s="1210"/>
      <c r="BX18" s="1210"/>
      <c r="BY18" s="1210"/>
      <c r="BZ18" s="1210"/>
      <c r="CA18" s="1210"/>
      <c r="CB18" s="1210"/>
      <c r="CC18" s="1210"/>
      <c r="CD18" s="1210"/>
      <c r="CE18" s="1210"/>
      <c r="CF18" s="1210"/>
      <c r="CG18" s="1210"/>
      <c r="CH18" s="1210"/>
      <c r="CI18" s="1210"/>
      <c r="CJ18" s="1210"/>
      <c r="CK18" s="1210"/>
      <c r="CL18" s="1210"/>
      <c r="CM18" s="1210"/>
      <c r="CN18" s="1210"/>
      <c r="CO18" s="1210"/>
      <c r="CP18" s="1210"/>
      <c r="CQ18" s="1210"/>
      <c r="CR18" s="1210"/>
      <c r="CS18" s="1210"/>
      <c r="CT18" s="1210"/>
      <c r="CU18" s="1210"/>
      <c r="CV18" s="1210"/>
      <c r="CW18" s="1210"/>
      <c r="CX18" s="1210"/>
      <c r="CY18" s="1210"/>
      <c r="CZ18" s="1210"/>
      <c r="DA18" s="1210"/>
      <c r="DB18" s="1210"/>
      <c r="DC18" s="1210"/>
      <c r="DD18" s="1210"/>
      <c r="DE18" s="1210"/>
    </row>
    <row r="19" spans="1:109" ht="12.75" x14ac:dyDescent="0.25">
      <c r="DD19" s="1209"/>
      <c r="DE19" s="1209"/>
    </row>
    <row r="20" spans="1:109" ht="12.75" x14ac:dyDescent="0.25">
      <c r="DD20" s="1209"/>
      <c r="DE20" s="1209"/>
    </row>
    <row r="21" spans="1:109" ht="17.25" customHeight="1" x14ac:dyDescent="0.25">
      <c r="B21" s="1211"/>
      <c r="C21" s="1212"/>
      <c r="D21" s="1212"/>
      <c r="E21" s="1212"/>
      <c r="F21" s="1212"/>
      <c r="G21" s="1212"/>
      <c r="H21" s="1212"/>
      <c r="I21" s="1212"/>
      <c r="J21" s="1212"/>
      <c r="K21" s="1212"/>
      <c r="L21" s="1212"/>
      <c r="M21" s="1212"/>
      <c r="N21" s="1213"/>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3"/>
      <c r="AU21" s="1212"/>
      <c r="AV21" s="1212"/>
      <c r="AW21" s="1212"/>
      <c r="AX21" s="1212"/>
      <c r="AY21" s="1212"/>
      <c r="AZ21" s="1212"/>
      <c r="BA21" s="1212"/>
      <c r="BB21" s="1212"/>
      <c r="BC21" s="1212"/>
      <c r="BD21" s="1212"/>
      <c r="BE21" s="1212"/>
      <c r="BF21" s="1213"/>
      <c r="BG21" s="1212"/>
      <c r="BH21" s="1212"/>
      <c r="BI21" s="1212"/>
      <c r="BJ21" s="1212"/>
      <c r="BK21" s="1212"/>
      <c r="BL21" s="1212"/>
      <c r="BM21" s="1212"/>
      <c r="BN21" s="1212"/>
      <c r="BO21" s="1212"/>
      <c r="BP21" s="1212"/>
      <c r="BQ21" s="1212"/>
      <c r="BR21" s="1213"/>
      <c r="BS21" s="1212"/>
      <c r="BT21" s="1212"/>
      <c r="BU21" s="1212"/>
      <c r="BV21" s="1212"/>
      <c r="BW21" s="1212"/>
      <c r="BX21" s="1212"/>
      <c r="BY21" s="1212"/>
      <c r="BZ21" s="1212"/>
      <c r="CA21" s="1212"/>
      <c r="CB21" s="1212"/>
      <c r="CC21" s="1212"/>
      <c r="CD21" s="1213"/>
      <c r="CE21" s="1212"/>
      <c r="CF21" s="1212"/>
      <c r="CG21" s="1212"/>
      <c r="CH21" s="1212"/>
      <c r="CI21" s="1212"/>
      <c r="CJ21" s="1212"/>
      <c r="CK21" s="1212"/>
      <c r="CL21" s="1212"/>
      <c r="CM21" s="1212"/>
      <c r="CN21" s="1212"/>
      <c r="CO21" s="1212"/>
      <c r="CP21" s="1213"/>
      <c r="CQ21" s="1212"/>
      <c r="CR21" s="1212"/>
      <c r="CS21" s="1212"/>
      <c r="CT21" s="1212"/>
      <c r="CU21" s="1212"/>
      <c r="CV21" s="1212"/>
      <c r="CW21" s="1212"/>
      <c r="CX21" s="1212"/>
      <c r="CY21" s="1212"/>
      <c r="CZ21" s="1212"/>
      <c r="DA21" s="1212"/>
      <c r="DB21" s="1213"/>
      <c r="DC21" s="1212"/>
      <c r="DD21" s="1214"/>
      <c r="DE21" s="1209"/>
    </row>
    <row r="22" spans="1:109" ht="17.25" customHeight="1" x14ac:dyDescent="0.25">
      <c r="B22" s="1215"/>
    </row>
    <row r="23" spans="1:109" ht="12.75" x14ac:dyDescent="0.25">
      <c r="B23" s="1215"/>
    </row>
    <row r="24" spans="1:109" ht="12.75" x14ac:dyDescent="0.25">
      <c r="B24" s="1215"/>
    </row>
    <row r="25" spans="1:109" ht="12.75" x14ac:dyDescent="0.25">
      <c r="B25" s="1215"/>
    </row>
    <row r="26" spans="1:109" ht="12.75" x14ac:dyDescent="0.25">
      <c r="B26" s="1215"/>
    </row>
    <row r="27" spans="1:109" ht="12.75" x14ac:dyDescent="0.25">
      <c r="B27" s="1215"/>
    </row>
    <row r="28" spans="1:109" ht="12.75" x14ac:dyDescent="0.25">
      <c r="B28" s="1215"/>
    </row>
    <row r="29" spans="1:109" ht="12.75" x14ac:dyDescent="0.25">
      <c r="B29" s="1215"/>
    </row>
    <row r="30" spans="1:109" ht="12.75" x14ac:dyDescent="0.25">
      <c r="B30" s="1215"/>
    </row>
    <row r="31" spans="1:109" ht="12.75" x14ac:dyDescent="0.25">
      <c r="B31" s="1215"/>
    </row>
    <row r="32" spans="1:109" ht="12.75" x14ac:dyDescent="0.25">
      <c r="B32" s="1215"/>
    </row>
    <row r="33" spans="2:109" ht="12.75" x14ac:dyDescent="0.25">
      <c r="B33" s="1215"/>
    </row>
    <row r="34" spans="2:109" ht="12.75" x14ac:dyDescent="0.25">
      <c r="B34" s="1215"/>
    </row>
    <row r="35" spans="2:109" ht="12.75" x14ac:dyDescent="0.25">
      <c r="B35" s="1215"/>
    </row>
    <row r="36" spans="2:109" ht="12.75" x14ac:dyDescent="0.25">
      <c r="B36" s="1215"/>
    </row>
    <row r="37" spans="2:109" ht="12.75" x14ac:dyDescent="0.25">
      <c r="B37" s="1215"/>
    </row>
    <row r="38" spans="2:109" ht="12.75" x14ac:dyDescent="0.25">
      <c r="B38" s="1215"/>
    </row>
    <row r="39" spans="2:109" ht="12.75" x14ac:dyDescent="0.25">
      <c r="B39" s="1217"/>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9"/>
    </row>
    <row r="40" spans="2:109" ht="12.75" x14ac:dyDescent="0.25">
      <c r="B40" s="1220"/>
      <c r="DD40" s="1220"/>
      <c r="DE40" s="1209"/>
    </row>
    <row r="41" spans="2:109" ht="16.149999999999999" x14ac:dyDescent="0.25">
      <c r="B41" s="1221" t="s">
        <v>594</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c r="AM41" s="1212"/>
      <c r="AN41" s="1212"/>
      <c r="AO41" s="1212"/>
      <c r="AP41" s="1212"/>
      <c r="AQ41" s="1212"/>
      <c r="AR41" s="1212"/>
      <c r="AS41" s="1212"/>
      <c r="AT41" s="1212"/>
      <c r="AU41" s="1212"/>
      <c r="AV41" s="1212"/>
      <c r="AW41" s="1212"/>
      <c r="AX41" s="1212"/>
      <c r="AY41" s="1212"/>
      <c r="AZ41" s="1212"/>
      <c r="BA41" s="1212"/>
      <c r="BB41" s="1212"/>
      <c r="BC41" s="1212"/>
      <c r="BD41" s="1212"/>
      <c r="BE41" s="1212"/>
      <c r="BF41" s="1212"/>
      <c r="BG41" s="1212"/>
      <c r="BH41" s="1212"/>
      <c r="BI41" s="1212"/>
      <c r="BJ41" s="1212"/>
      <c r="BK41" s="1212"/>
      <c r="BL41" s="1212"/>
      <c r="BM41" s="1212"/>
      <c r="BN41" s="1212"/>
      <c r="BO41" s="1212"/>
      <c r="BP41" s="1212"/>
      <c r="BQ41" s="1212"/>
      <c r="BR41" s="1212"/>
      <c r="BS41" s="1212"/>
      <c r="BT41" s="1212"/>
      <c r="BU41" s="1212"/>
      <c r="BV41" s="1212"/>
      <c r="BW41" s="1212"/>
      <c r="BX41" s="1212"/>
      <c r="BY41" s="1212"/>
      <c r="BZ41" s="1212"/>
      <c r="CA41" s="1212"/>
      <c r="CB41" s="1212"/>
      <c r="CC41" s="1212"/>
      <c r="CD41" s="1212"/>
      <c r="CE41" s="1212"/>
      <c r="CF41" s="1212"/>
      <c r="CG41" s="1212"/>
      <c r="CH41" s="1212"/>
      <c r="CI41" s="1212"/>
      <c r="CJ41" s="1212"/>
      <c r="CK41" s="1212"/>
      <c r="CL41" s="1212"/>
      <c r="CM41" s="1212"/>
      <c r="CN41" s="1212"/>
      <c r="CO41" s="1212"/>
      <c r="CP41" s="1212"/>
      <c r="CQ41" s="1212"/>
      <c r="CR41" s="1212"/>
      <c r="CS41" s="1212"/>
      <c r="CT41" s="1212"/>
      <c r="CU41" s="1212"/>
      <c r="CV41" s="1212"/>
      <c r="CW41" s="1212"/>
      <c r="CX41" s="1212"/>
      <c r="CY41" s="1212"/>
      <c r="CZ41" s="1212"/>
      <c r="DA41" s="1212"/>
      <c r="DB41" s="1212"/>
      <c r="DC41" s="1212"/>
      <c r="DD41" s="1214"/>
    </row>
    <row r="42" spans="2:109" ht="12.75" x14ac:dyDescent="0.25">
      <c r="B42" s="1215"/>
      <c r="G42" s="1222"/>
      <c r="I42" s="1223"/>
      <c r="J42" s="1223"/>
      <c r="K42" s="1223"/>
      <c r="AM42" s="1222"/>
      <c r="AN42" s="1222" t="s">
        <v>595</v>
      </c>
      <c r="AP42" s="1223"/>
      <c r="AQ42" s="1223"/>
      <c r="AR42" s="1223"/>
      <c r="AY42" s="1222"/>
      <c r="BA42" s="1223"/>
      <c r="BB42" s="1223"/>
      <c r="BC42" s="1223"/>
      <c r="BK42" s="1222"/>
      <c r="BM42" s="1223"/>
      <c r="BN42" s="1223"/>
      <c r="BO42" s="1223"/>
      <c r="BW42" s="1222"/>
      <c r="BY42" s="1223"/>
      <c r="BZ42" s="1223"/>
      <c r="CA42" s="1223"/>
      <c r="CI42" s="1222"/>
      <c r="CK42" s="1223"/>
      <c r="CL42" s="1223"/>
      <c r="CM42" s="1223"/>
      <c r="CU42" s="1222"/>
      <c r="CW42" s="1223"/>
      <c r="CX42" s="1223"/>
      <c r="CY42" s="1223"/>
    </row>
    <row r="43" spans="2:109" ht="13.5" customHeight="1" x14ac:dyDescent="0.25">
      <c r="B43" s="1215"/>
      <c r="AN43" s="1224" t="s">
        <v>603</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ht="12.75" x14ac:dyDescent="0.25">
      <c r="B44" s="1215"/>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ht="12.75" x14ac:dyDescent="0.25">
      <c r="B45" s="1215"/>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ht="12.75" x14ac:dyDescent="0.25">
      <c r="B46" s="1215"/>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ht="12.75" x14ac:dyDescent="0.25">
      <c r="B47" s="1215"/>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ht="12.75" x14ac:dyDescent="0.25">
      <c r="B48" s="1215"/>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2.75" x14ac:dyDescent="0.25">
      <c r="B49" s="1215"/>
      <c r="AN49" s="1209" t="s">
        <v>596</v>
      </c>
    </row>
    <row r="50" spans="1:109" ht="12.75" x14ac:dyDescent="0.25">
      <c r="B50" s="1215"/>
      <c r="G50" s="1234"/>
      <c r="H50" s="1234"/>
      <c r="I50" s="1234"/>
      <c r="J50" s="1234"/>
      <c r="K50" s="1235"/>
      <c r="L50" s="1235"/>
      <c r="M50" s="1236"/>
      <c r="N50" s="1236"/>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553</v>
      </c>
      <c r="BQ50" s="1240"/>
      <c r="BR50" s="1240"/>
      <c r="BS50" s="1240"/>
      <c r="BT50" s="1240"/>
      <c r="BU50" s="1240"/>
      <c r="BV50" s="1240"/>
      <c r="BW50" s="1240"/>
      <c r="BX50" s="1240" t="s">
        <v>554</v>
      </c>
      <c r="BY50" s="1240"/>
      <c r="BZ50" s="1240"/>
      <c r="CA50" s="1240"/>
      <c r="CB50" s="1240"/>
      <c r="CC50" s="1240"/>
      <c r="CD50" s="1240"/>
      <c r="CE50" s="1240"/>
      <c r="CF50" s="1240" t="s">
        <v>555</v>
      </c>
      <c r="CG50" s="1240"/>
      <c r="CH50" s="1240"/>
      <c r="CI50" s="1240"/>
      <c r="CJ50" s="1240"/>
      <c r="CK50" s="1240"/>
      <c r="CL50" s="1240"/>
      <c r="CM50" s="1240"/>
      <c r="CN50" s="1240" t="s">
        <v>556</v>
      </c>
      <c r="CO50" s="1240"/>
      <c r="CP50" s="1240"/>
      <c r="CQ50" s="1240"/>
      <c r="CR50" s="1240"/>
      <c r="CS50" s="1240"/>
      <c r="CT50" s="1240"/>
      <c r="CU50" s="1240"/>
      <c r="CV50" s="1240" t="s">
        <v>557</v>
      </c>
      <c r="CW50" s="1240"/>
      <c r="CX50" s="1240"/>
      <c r="CY50" s="1240"/>
      <c r="CZ50" s="1240"/>
      <c r="DA50" s="1240"/>
      <c r="DB50" s="1240"/>
      <c r="DC50" s="1240"/>
    </row>
    <row r="51" spans="1:109" ht="13.5" customHeight="1" x14ac:dyDescent="0.25">
      <c r="B51" s="1215"/>
      <c r="G51" s="1241"/>
      <c r="H51" s="1241"/>
      <c r="I51" s="1242"/>
      <c r="J51" s="1242"/>
      <c r="K51" s="1243"/>
      <c r="L51" s="1243"/>
      <c r="M51" s="1243"/>
      <c r="N51" s="1243"/>
      <c r="AM51" s="1233"/>
      <c r="AN51" s="1244" t="s">
        <v>597</v>
      </c>
      <c r="AO51" s="1244"/>
      <c r="AP51" s="1244"/>
      <c r="AQ51" s="1244"/>
      <c r="AR51" s="1244"/>
      <c r="AS51" s="1244"/>
      <c r="AT51" s="1244"/>
      <c r="AU51" s="1244"/>
      <c r="AV51" s="1244"/>
      <c r="AW51" s="1244"/>
      <c r="AX51" s="1244"/>
      <c r="AY51" s="1244"/>
      <c r="AZ51" s="1244"/>
      <c r="BA51" s="1244"/>
      <c r="BB51" s="1244" t="s">
        <v>598</v>
      </c>
      <c r="BC51" s="1244"/>
      <c r="BD51" s="1244"/>
      <c r="BE51" s="1244"/>
      <c r="BF51" s="1244"/>
      <c r="BG51" s="1244"/>
      <c r="BH51" s="1244"/>
      <c r="BI51" s="1244"/>
      <c r="BJ51" s="1244"/>
      <c r="BK51" s="1244"/>
      <c r="BL51" s="1244"/>
      <c r="BM51" s="1244"/>
      <c r="BN51" s="1244"/>
      <c r="BO51" s="1244"/>
      <c r="BP51" s="1245">
        <v>2.1</v>
      </c>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2.75" x14ac:dyDescent="0.25">
      <c r="B52" s="1215"/>
      <c r="G52" s="1241"/>
      <c r="H52" s="1241"/>
      <c r="I52" s="1242"/>
      <c r="J52" s="1242"/>
      <c r="K52" s="1243"/>
      <c r="L52" s="1243"/>
      <c r="M52" s="1243"/>
      <c r="N52" s="1243"/>
      <c r="AM52" s="1233"/>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2.75" x14ac:dyDescent="0.25">
      <c r="A53" s="1223"/>
      <c r="B53" s="1215"/>
      <c r="G53" s="1241"/>
      <c r="H53" s="1241"/>
      <c r="I53" s="1234"/>
      <c r="J53" s="1234"/>
      <c r="K53" s="1243"/>
      <c r="L53" s="1243"/>
      <c r="M53" s="1243"/>
      <c r="N53" s="1243"/>
      <c r="AM53" s="1233"/>
      <c r="AN53" s="1244"/>
      <c r="AO53" s="1244"/>
      <c r="AP53" s="1244"/>
      <c r="AQ53" s="1244"/>
      <c r="AR53" s="1244"/>
      <c r="AS53" s="1244"/>
      <c r="AT53" s="1244"/>
      <c r="AU53" s="1244"/>
      <c r="AV53" s="1244"/>
      <c r="AW53" s="1244"/>
      <c r="AX53" s="1244"/>
      <c r="AY53" s="1244"/>
      <c r="AZ53" s="1244"/>
      <c r="BA53" s="1244"/>
      <c r="BB53" s="1244" t="s">
        <v>599</v>
      </c>
      <c r="BC53" s="1244"/>
      <c r="BD53" s="1244"/>
      <c r="BE53" s="1244"/>
      <c r="BF53" s="1244"/>
      <c r="BG53" s="1244"/>
      <c r="BH53" s="1244"/>
      <c r="BI53" s="1244"/>
      <c r="BJ53" s="1244"/>
      <c r="BK53" s="1244"/>
      <c r="BL53" s="1244"/>
      <c r="BM53" s="1244"/>
      <c r="BN53" s="1244"/>
      <c r="BO53" s="1244"/>
      <c r="BP53" s="1245">
        <v>73.7</v>
      </c>
      <c r="BQ53" s="1245"/>
      <c r="BR53" s="1245"/>
      <c r="BS53" s="1245"/>
      <c r="BT53" s="1245"/>
      <c r="BU53" s="1245"/>
      <c r="BV53" s="1245"/>
      <c r="BW53" s="1245"/>
      <c r="BX53" s="1245">
        <v>73.8</v>
      </c>
      <c r="BY53" s="1245"/>
      <c r="BZ53" s="1245"/>
      <c r="CA53" s="1245"/>
      <c r="CB53" s="1245"/>
      <c r="CC53" s="1245"/>
      <c r="CD53" s="1245"/>
      <c r="CE53" s="1245"/>
      <c r="CF53" s="1245">
        <v>74.599999999999994</v>
      </c>
      <c r="CG53" s="1245"/>
      <c r="CH53" s="1245"/>
      <c r="CI53" s="1245"/>
      <c r="CJ53" s="1245"/>
      <c r="CK53" s="1245"/>
      <c r="CL53" s="1245"/>
      <c r="CM53" s="1245"/>
      <c r="CN53" s="1245">
        <v>75.8</v>
      </c>
      <c r="CO53" s="1245"/>
      <c r="CP53" s="1245"/>
      <c r="CQ53" s="1245"/>
      <c r="CR53" s="1245"/>
      <c r="CS53" s="1245"/>
      <c r="CT53" s="1245"/>
      <c r="CU53" s="1245"/>
      <c r="CV53" s="1245">
        <v>76.400000000000006</v>
      </c>
      <c r="CW53" s="1245"/>
      <c r="CX53" s="1245"/>
      <c r="CY53" s="1245"/>
      <c r="CZ53" s="1245"/>
      <c r="DA53" s="1245"/>
      <c r="DB53" s="1245"/>
      <c r="DC53" s="1245"/>
    </row>
    <row r="54" spans="1:109" ht="12.75" x14ac:dyDescent="0.25">
      <c r="A54" s="1223"/>
      <c r="B54" s="1215"/>
      <c r="G54" s="1241"/>
      <c r="H54" s="1241"/>
      <c r="I54" s="1234"/>
      <c r="J54" s="1234"/>
      <c r="K54" s="1243"/>
      <c r="L54" s="1243"/>
      <c r="M54" s="1243"/>
      <c r="N54" s="1243"/>
      <c r="AM54" s="1233"/>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2.75" x14ac:dyDescent="0.25">
      <c r="A55" s="1223"/>
      <c r="B55" s="1215"/>
      <c r="G55" s="1234"/>
      <c r="H55" s="1234"/>
      <c r="I55" s="1234"/>
      <c r="J55" s="1234"/>
      <c r="K55" s="1243"/>
      <c r="L55" s="1243"/>
      <c r="M55" s="1243"/>
      <c r="N55" s="1243"/>
      <c r="AN55" s="1240" t="s">
        <v>600</v>
      </c>
      <c r="AO55" s="1240"/>
      <c r="AP55" s="1240"/>
      <c r="AQ55" s="1240"/>
      <c r="AR55" s="1240"/>
      <c r="AS55" s="1240"/>
      <c r="AT55" s="1240"/>
      <c r="AU55" s="1240"/>
      <c r="AV55" s="1240"/>
      <c r="AW55" s="1240"/>
      <c r="AX55" s="1240"/>
      <c r="AY55" s="1240"/>
      <c r="AZ55" s="1240"/>
      <c r="BA55" s="1240"/>
      <c r="BB55" s="1244" t="s">
        <v>598</v>
      </c>
      <c r="BC55" s="1244"/>
      <c r="BD55" s="1244"/>
      <c r="BE55" s="1244"/>
      <c r="BF55" s="1244"/>
      <c r="BG55" s="1244"/>
      <c r="BH55" s="1244"/>
      <c r="BI55" s="1244"/>
      <c r="BJ55" s="1244"/>
      <c r="BK55" s="1244"/>
      <c r="BL55" s="1244"/>
      <c r="BM55" s="1244"/>
      <c r="BN55" s="1244"/>
      <c r="BO55" s="1244"/>
      <c r="BP55" s="1245">
        <v>31.9</v>
      </c>
      <c r="BQ55" s="1245"/>
      <c r="BR55" s="1245"/>
      <c r="BS55" s="1245"/>
      <c r="BT55" s="1245"/>
      <c r="BU55" s="1245"/>
      <c r="BV55" s="1245"/>
      <c r="BW55" s="1245"/>
      <c r="BX55" s="1245">
        <v>24.2</v>
      </c>
      <c r="BY55" s="1245"/>
      <c r="BZ55" s="1245"/>
      <c r="CA55" s="1245"/>
      <c r="CB55" s="1245"/>
      <c r="CC55" s="1245"/>
      <c r="CD55" s="1245"/>
      <c r="CE55" s="1245"/>
      <c r="CF55" s="1245">
        <v>22.1</v>
      </c>
      <c r="CG55" s="1245"/>
      <c r="CH55" s="1245"/>
      <c r="CI55" s="1245"/>
      <c r="CJ55" s="1245"/>
      <c r="CK55" s="1245"/>
      <c r="CL55" s="1245"/>
      <c r="CM55" s="1245"/>
      <c r="CN55" s="1245">
        <v>20.399999999999999</v>
      </c>
      <c r="CO55" s="1245"/>
      <c r="CP55" s="1245"/>
      <c r="CQ55" s="1245"/>
      <c r="CR55" s="1245"/>
      <c r="CS55" s="1245"/>
      <c r="CT55" s="1245"/>
      <c r="CU55" s="1245"/>
      <c r="CV55" s="1245">
        <v>11.2</v>
      </c>
      <c r="CW55" s="1245"/>
      <c r="CX55" s="1245"/>
      <c r="CY55" s="1245"/>
      <c r="CZ55" s="1245"/>
      <c r="DA55" s="1245"/>
      <c r="DB55" s="1245"/>
      <c r="DC55" s="1245"/>
    </row>
    <row r="56" spans="1:109" ht="12.75" x14ac:dyDescent="0.25">
      <c r="A56" s="1223"/>
      <c r="B56" s="1215"/>
      <c r="G56" s="1234"/>
      <c r="H56" s="1234"/>
      <c r="I56" s="1234"/>
      <c r="J56" s="1234"/>
      <c r="K56" s="1243"/>
      <c r="L56" s="1243"/>
      <c r="M56" s="1243"/>
      <c r="N56" s="1243"/>
      <c r="AN56" s="1240"/>
      <c r="AO56" s="1240"/>
      <c r="AP56" s="1240"/>
      <c r="AQ56" s="1240"/>
      <c r="AR56" s="1240"/>
      <c r="AS56" s="1240"/>
      <c r="AT56" s="1240"/>
      <c r="AU56" s="1240"/>
      <c r="AV56" s="1240"/>
      <c r="AW56" s="1240"/>
      <c r="AX56" s="1240"/>
      <c r="AY56" s="1240"/>
      <c r="AZ56" s="1240"/>
      <c r="BA56" s="1240"/>
      <c r="BB56" s="1244"/>
      <c r="BC56" s="1244"/>
      <c r="BD56" s="1244"/>
      <c r="BE56" s="1244"/>
      <c r="BF56" s="1244"/>
      <c r="BG56" s="1244"/>
      <c r="BH56" s="1244"/>
      <c r="BI56" s="1244"/>
      <c r="BJ56" s="1244"/>
      <c r="BK56" s="1244"/>
      <c r="BL56" s="1244"/>
      <c r="BM56" s="1244"/>
      <c r="BN56" s="1244"/>
      <c r="BO56" s="1244"/>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23" customFormat="1" ht="12.75" x14ac:dyDescent="0.25">
      <c r="B57" s="1246"/>
      <c r="G57" s="1234"/>
      <c r="H57" s="1234"/>
      <c r="I57" s="1247"/>
      <c r="J57" s="1247"/>
      <c r="K57" s="1243"/>
      <c r="L57" s="1243"/>
      <c r="M57" s="1243"/>
      <c r="N57" s="1243"/>
      <c r="AM57" s="1209"/>
      <c r="AN57" s="1240"/>
      <c r="AO57" s="1240"/>
      <c r="AP57" s="1240"/>
      <c r="AQ57" s="1240"/>
      <c r="AR57" s="1240"/>
      <c r="AS57" s="1240"/>
      <c r="AT57" s="1240"/>
      <c r="AU57" s="1240"/>
      <c r="AV57" s="1240"/>
      <c r="AW57" s="1240"/>
      <c r="AX57" s="1240"/>
      <c r="AY57" s="1240"/>
      <c r="AZ57" s="1240"/>
      <c r="BA57" s="1240"/>
      <c r="BB57" s="1244" t="s">
        <v>599</v>
      </c>
      <c r="BC57" s="1244"/>
      <c r="BD57" s="1244"/>
      <c r="BE57" s="1244"/>
      <c r="BF57" s="1244"/>
      <c r="BG57" s="1244"/>
      <c r="BH57" s="1244"/>
      <c r="BI57" s="1244"/>
      <c r="BJ57" s="1244"/>
      <c r="BK57" s="1244"/>
      <c r="BL57" s="1244"/>
      <c r="BM57" s="1244"/>
      <c r="BN57" s="1244"/>
      <c r="BO57" s="1244"/>
      <c r="BP57" s="1245">
        <v>59.4</v>
      </c>
      <c r="BQ57" s="1245"/>
      <c r="BR57" s="1245"/>
      <c r="BS57" s="1245"/>
      <c r="BT57" s="1245"/>
      <c r="BU57" s="1245"/>
      <c r="BV57" s="1245"/>
      <c r="BW57" s="1245"/>
      <c r="BX57" s="1245">
        <v>60.1</v>
      </c>
      <c r="BY57" s="1245"/>
      <c r="BZ57" s="1245"/>
      <c r="CA57" s="1245"/>
      <c r="CB57" s="1245"/>
      <c r="CC57" s="1245"/>
      <c r="CD57" s="1245"/>
      <c r="CE57" s="1245"/>
      <c r="CF57" s="1245">
        <v>61.5</v>
      </c>
      <c r="CG57" s="1245"/>
      <c r="CH57" s="1245"/>
      <c r="CI57" s="1245"/>
      <c r="CJ57" s="1245"/>
      <c r="CK57" s="1245"/>
      <c r="CL57" s="1245"/>
      <c r="CM57" s="1245"/>
      <c r="CN57" s="1245">
        <v>63.1</v>
      </c>
      <c r="CO57" s="1245"/>
      <c r="CP57" s="1245"/>
      <c r="CQ57" s="1245"/>
      <c r="CR57" s="1245"/>
      <c r="CS57" s="1245"/>
      <c r="CT57" s="1245"/>
      <c r="CU57" s="1245"/>
      <c r="CV57" s="1245">
        <v>63.2</v>
      </c>
      <c r="CW57" s="1245"/>
      <c r="CX57" s="1245"/>
      <c r="CY57" s="1245"/>
      <c r="CZ57" s="1245"/>
      <c r="DA57" s="1245"/>
      <c r="DB57" s="1245"/>
      <c r="DC57" s="1245"/>
      <c r="DD57" s="1248"/>
      <c r="DE57" s="1246"/>
    </row>
    <row r="58" spans="1:109" s="1223" customFormat="1" ht="12.75" x14ac:dyDescent="0.25">
      <c r="A58" s="1209"/>
      <c r="B58" s="1246"/>
      <c r="G58" s="1234"/>
      <c r="H58" s="1234"/>
      <c r="I58" s="1247"/>
      <c r="J58" s="1247"/>
      <c r="K58" s="1243"/>
      <c r="L58" s="1243"/>
      <c r="M58" s="1243"/>
      <c r="N58" s="1243"/>
      <c r="AM58" s="1209"/>
      <c r="AN58" s="1240"/>
      <c r="AO58" s="1240"/>
      <c r="AP58" s="1240"/>
      <c r="AQ58" s="1240"/>
      <c r="AR58" s="1240"/>
      <c r="AS58" s="1240"/>
      <c r="AT58" s="1240"/>
      <c r="AU58" s="1240"/>
      <c r="AV58" s="1240"/>
      <c r="AW58" s="1240"/>
      <c r="AX58" s="1240"/>
      <c r="AY58" s="1240"/>
      <c r="AZ58" s="1240"/>
      <c r="BA58" s="1240"/>
      <c r="BB58" s="1244"/>
      <c r="BC58" s="1244"/>
      <c r="BD58" s="1244"/>
      <c r="BE58" s="1244"/>
      <c r="BF58" s="1244"/>
      <c r="BG58" s="1244"/>
      <c r="BH58" s="1244"/>
      <c r="BI58" s="1244"/>
      <c r="BJ58" s="1244"/>
      <c r="BK58" s="1244"/>
      <c r="BL58" s="1244"/>
      <c r="BM58" s="1244"/>
      <c r="BN58" s="1244"/>
      <c r="BO58" s="1244"/>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48"/>
      <c r="DE58" s="1246"/>
    </row>
    <row r="59" spans="1:109" s="1223" customFormat="1" ht="12.75" x14ac:dyDescent="0.25">
      <c r="A59" s="1209"/>
      <c r="B59" s="1246"/>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6"/>
    </row>
    <row r="60" spans="1:109" s="1223" customFormat="1" ht="12.75" x14ac:dyDescent="0.25">
      <c r="A60" s="1209"/>
      <c r="B60" s="1246"/>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6"/>
    </row>
    <row r="61" spans="1:109" s="1223" customFormat="1" ht="12.75" x14ac:dyDescent="0.25">
      <c r="A61" s="1209"/>
      <c r="B61" s="1250"/>
      <c r="C61" s="1251"/>
      <c r="D61" s="1251"/>
      <c r="E61" s="1251"/>
      <c r="F61" s="1251"/>
      <c r="G61" s="1251"/>
      <c r="H61" s="1251"/>
      <c r="I61" s="1251"/>
      <c r="J61" s="1251"/>
      <c r="K61" s="1251"/>
      <c r="L61" s="1251"/>
      <c r="M61" s="1252"/>
      <c r="N61" s="1252"/>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2"/>
      <c r="AT61" s="1252"/>
      <c r="AU61" s="1251"/>
      <c r="AV61" s="1251"/>
      <c r="AW61" s="1251"/>
      <c r="AX61" s="1251"/>
      <c r="AY61" s="1251"/>
      <c r="AZ61" s="1251"/>
      <c r="BA61" s="1251"/>
      <c r="BB61" s="1251"/>
      <c r="BC61" s="1251"/>
      <c r="BD61" s="1251"/>
      <c r="BE61" s="1252"/>
      <c r="BF61" s="1252"/>
      <c r="BG61" s="1251"/>
      <c r="BH61" s="1251"/>
      <c r="BI61" s="1251"/>
      <c r="BJ61" s="1251"/>
      <c r="BK61" s="1251"/>
      <c r="BL61" s="1251"/>
      <c r="BM61" s="1251"/>
      <c r="BN61" s="1251"/>
      <c r="BO61" s="1251"/>
      <c r="BP61" s="1251"/>
      <c r="BQ61" s="1252"/>
      <c r="BR61" s="1252"/>
      <c r="BS61" s="1251"/>
      <c r="BT61" s="1251"/>
      <c r="BU61" s="1251"/>
      <c r="BV61" s="1251"/>
      <c r="BW61" s="1251"/>
      <c r="BX61" s="1251"/>
      <c r="BY61" s="1251"/>
      <c r="BZ61" s="1251"/>
      <c r="CA61" s="1251"/>
      <c r="CB61" s="1251"/>
      <c r="CC61" s="1252"/>
      <c r="CD61" s="1252"/>
      <c r="CE61" s="1251"/>
      <c r="CF61" s="1251"/>
      <c r="CG61" s="1251"/>
      <c r="CH61" s="1251"/>
      <c r="CI61" s="1251"/>
      <c r="CJ61" s="1251"/>
      <c r="CK61" s="1251"/>
      <c r="CL61" s="1251"/>
      <c r="CM61" s="1251"/>
      <c r="CN61" s="1251"/>
      <c r="CO61" s="1252"/>
      <c r="CP61" s="1252"/>
      <c r="CQ61" s="1251"/>
      <c r="CR61" s="1251"/>
      <c r="CS61" s="1251"/>
      <c r="CT61" s="1251"/>
      <c r="CU61" s="1251"/>
      <c r="CV61" s="1251"/>
      <c r="CW61" s="1251"/>
      <c r="CX61" s="1251"/>
      <c r="CY61" s="1251"/>
      <c r="CZ61" s="1251"/>
      <c r="DA61" s="1252"/>
      <c r="DB61" s="1252"/>
      <c r="DC61" s="1252"/>
      <c r="DD61" s="1253"/>
      <c r="DE61" s="1246"/>
    </row>
    <row r="62" spans="1:109" ht="12.75" x14ac:dyDescent="0.25">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220"/>
      <c r="AA62" s="1220"/>
      <c r="AB62" s="1220"/>
      <c r="AC62" s="1220"/>
      <c r="AD62" s="1220"/>
      <c r="AE62" s="1220"/>
      <c r="AF62" s="1220"/>
      <c r="AG62" s="1220"/>
      <c r="AH62" s="1220"/>
      <c r="AI62" s="1220"/>
      <c r="AJ62" s="1220"/>
      <c r="AK62" s="1220"/>
      <c r="AL62" s="1220"/>
      <c r="AM62" s="1220"/>
      <c r="AN62" s="1220"/>
      <c r="AO62" s="1220"/>
      <c r="AP62" s="1220"/>
      <c r="AQ62" s="1220"/>
      <c r="AR62" s="1220"/>
      <c r="AS62" s="1220"/>
      <c r="AT62" s="1220"/>
      <c r="AU62" s="1220"/>
      <c r="AV62" s="1220"/>
      <c r="AW62" s="1220"/>
      <c r="AX62" s="1220"/>
      <c r="AY62" s="1220"/>
      <c r="AZ62" s="1220"/>
      <c r="BA62" s="1220"/>
      <c r="BB62" s="1220"/>
      <c r="BC62" s="1220"/>
      <c r="BD62" s="1220"/>
      <c r="BE62" s="1220"/>
      <c r="BF62" s="1220"/>
      <c r="BG62" s="1220"/>
      <c r="BH62" s="1220"/>
      <c r="BI62" s="1220"/>
      <c r="BJ62" s="1220"/>
      <c r="BK62" s="1220"/>
      <c r="BL62" s="1220"/>
      <c r="BM62" s="1220"/>
      <c r="BN62" s="1220"/>
      <c r="BO62" s="1220"/>
      <c r="BP62" s="1220"/>
      <c r="BQ62" s="1220"/>
      <c r="BR62" s="1220"/>
      <c r="BS62" s="1220"/>
      <c r="BT62" s="1220"/>
      <c r="BU62" s="1220"/>
      <c r="BV62" s="1220"/>
      <c r="BW62" s="1220"/>
      <c r="BX62" s="1220"/>
      <c r="BY62" s="1220"/>
      <c r="BZ62" s="1220"/>
      <c r="CA62" s="1220"/>
      <c r="CB62" s="1220"/>
      <c r="CC62" s="1220"/>
      <c r="CD62" s="1220"/>
      <c r="CE62" s="1220"/>
      <c r="CF62" s="1220"/>
      <c r="CG62" s="1220"/>
      <c r="CH62" s="1220"/>
      <c r="CI62" s="1220"/>
      <c r="CJ62" s="1220"/>
      <c r="CK62" s="1220"/>
      <c r="CL62" s="1220"/>
      <c r="CM62" s="1220"/>
      <c r="CN62" s="1220"/>
      <c r="CO62" s="1220"/>
      <c r="CP62" s="1220"/>
      <c r="CQ62" s="1220"/>
      <c r="CR62" s="1220"/>
      <c r="CS62" s="1220"/>
      <c r="CT62" s="1220"/>
      <c r="CU62" s="1220"/>
      <c r="CV62" s="1220"/>
      <c r="CW62" s="1220"/>
      <c r="CX62" s="1220"/>
      <c r="CY62" s="1220"/>
      <c r="CZ62" s="1220"/>
      <c r="DA62" s="1220"/>
      <c r="DB62" s="1220"/>
      <c r="DC62" s="1220"/>
      <c r="DD62" s="1220"/>
      <c r="DE62" s="1209"/>
    </row>
    <row r="63" spans="1:109" ht="16.149999999999999" x14ac:dyDescent="0.25">
      <c r="B63" s="1254" t="s">
        <v>601</v>
      </c>
    </row>
    <row r="64" spans="1:109" ht="12.75" x14ac:dyDescent="0.25">
      <c r="B64" s="1215"/>
      <c r="G64" s="1222"/>
      <c r="I64" s="1255"/>
      <c r="J64" s="1255"/>
      <c r="K64" s="1255"/>
      <c r="L64" s="1255"/>
      <c r="M64" s="1255"/>
      <c r="N64" s="1256"/>
      <c r="AM64" s="1222"/>
      <c r="AN64" s="1222" t="s">
        <v>595</v>
      </c>
      <c r="AP64" s="1223"/>
      <c r="AQ64" s="1223"/>
      <c r="AR64" s="1223"/>
      <c r="AY64" s="1222"/>
      <c r="BA64" s="1223"/>
      <c r="BB64" s="1223"/>
      <c r="BC64" s="1223"/>
      <c r="BK64" s="1222"/>
      <c r="BM64" s="1223"/>
      <c r="BN64" s="1223"/>
      <c r="BO64" s="1223"/>
      <c r="BW64" s="1222"/>
      <c r="BY64" s="1223"/>
      <c r="BZ64" s="1223"/>
      <c r="CA64" s="1223"/>
      <c r="CI64" s="1222"/>
      <c r="CK64" s="1223"/>
      <c r="CL64" s="1223"/>
      <c r="CM64" s="1223"/>
      <c r="CU64" s="1222"/>
      <c r="CW64" s="1223"/>
      <c r="CX64" s="1223"/>
      <c r="CY64" s="1223"/>
    </row>
    <row r="65" spans="2:107" ht="12.75" x14ac:dyDescent="0.25">
      <c r="B65" s="1215"/>
      <c r="AN65" s="1224" t="s">
        <v>604</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ht="12.75" x14ac:dyDescent="0.25">
      <c r="B66" s="1215"/>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ht="12.75" x14ac:dyDescent="0.25">
      <c r="B67" s="1215"/>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ht="12.75" x14ac:dyDescent="0.25">
      <c r="B68" s="1215"/>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ht="12.75" x14ac:dyDescent="0.25">
      <c r="B69" s="1215"/>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ht="12.75" x14ac:dyDescent="0.25">
      <c r="B70" s="1215"/>
      <c r="H70" s="1257"/>
      <c r="I70" s="1257"/>
      <c r="J70" s="1258"/>
      <c r="K70" s="1258"/>
      <c r="L70" s="1259"/>
      <c r="M70" s="1258"/>
      <c r="N70" s="1259"/>
      <c r="AN70" s="1233"/>
      <c r="AO70" s="1233"/>
      <c r="AP70" s="1233"/>
      <c r="AZ70" s="1233"/>
      <c r="BA70" s="1233"/>
      <c r="BB70" s="1233"/>
      <c r="BL70" s="1233"/>
      <c r="BM70" s="1233"/>
      <c r="BN70" s="1233"/>
      <c r="BX70" s="1233"/>
      <c r="BY70" s="1233"/>
      <c r="BZ70" s="1233"/>
      <c r="CJ70" s="1233"/>
      <c r="CK70" s="1233"/>
      <c r="CL70" s="1233"/>
      <c r="CV70" s="1233"/>
      <c r="CW70" s="1233"/>
      <c r="CX70" s="1233"/>
    </row>
    <row r="71" spans="2:107" ht="12.75" x14ac:dyDescent="0.25">
      <c r="B71" s="1215"/>
      <c r="G71" s="1260"/>
      <c r="I71" s="1261"/>
      <c r="J71" s="1258"/>
      <c r="K71" s="1258"/>
      <c r="L71" s="1259"/>
      <c r="M71" s="1258"/>
      <c r="N71" s="1259"/>
      <c r="AM71" s="1260"/>
      <c r="AN71" s="1209" t="s">
        <v>596</v>
      </c>
    </row>
    <row r="72" spans="2:107" ht="12.75" x14ac:dyDescent="0.25">
      <c r="B72" s="1215"/>
      <c r="G72" s="1234"/>
      <c r="H72" s="1234"/>
      <c r="I72" s="1234"/>
      <c r="J72" s="1234"/>
      <c r="K72" s="1235"/>
      <c r="L72" s="1235"/>
      <c r="M72" s="1236"/>
      <c r="N72" s="1236"/>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553</v>
      </c>
      <c r="BQ72" s="1240"/>
      <c r="BR72" s="1240"/>
      <c r="BS72" s="1240"/>
      <c r="BT72" s="1240"/>
      <c r="BU72" s="1240"/>
      <c r="BV72" s="1240"/>
      <c r="BW72" s="1240"/>
      <c r="BX72" s="1240" t="s">
        <v>554</v>
      </c>
      <c r="BY72" s="1240"/>
      <c r="BZ72" s="1240"/>
      <c r="CA72" s="1240"/>
      <c r="CB72" s="1240"/>
      <c r="CC72" s="1240"/>
      <c r="CD72" s="1240"/>
      <c r="CE72" s="1240"/>
      <c r="CF72" s="1240" t="s">
        <v>555</v>
      </c>
      <c r="CG72" s="1240"/>
      <c r="CH72" s="1240"/>
      <c r="CI72" s="1240"/>
      <c r="CJ72" s="1240"/>
      <c r="CK72" s="1240"/>
      <c r="CL72" s="1240"/>
      <c r="CM72" s="1240"/>
      <c r="CN72" s="1240" t="s">
        <v>556</v>
      </c>
      <c r="CO72" s="1240"/>
      <c r="CP72" s="1240"/>
      <c r="CQ72" s="1240"/>
      <c r="CR72" s="1240"/>
      <c r="CS72" s="1240"/>
      <c r="CT72" s="1240"/>
      <c r="CU72" s="1240"/>
      <c r="CV72" s="1240" t="s">
        <v>557</v>
      </c>
      <c r="CW72" s="1240"/>
      <c r="CX72" s="1240"/>
      <c r="CY72" s="1240"/>
      <c r="CZ72" s="1240"/>
      <c r="DA72" s="1240"/>
      <c r="DB72" s="1240"/>
      <c r="DC72" s="1240"/>
    </row>
    <row r="73" spans="2:107" ht="12.75" x14ac:dyDescent="0.25">
      <c r="B73" s="1215"/>
      <c r="G73" s="1241"/>
      <c r="H73" s="1241"/>
      <c r="I73" s="1241"/>
      <c r="J73" s="1241"/>
      <c r="K73" s="1262"/>
      <c r="L73" s="1262"/>
      <c r="M73" s="1262"/>
      <c r="N73" s="1262"/>
      <c r="AM73" s="1233"/>
      <c r="AN73" s="1244" t="s">
        <v>597</v>
      </c>
      <c r="AO73" s="1244"/>
      <c r="AP73" s="1244"/>
      <c r="AQ73" s="1244"/>
      <c r="AR73" s="1244"/>
      <c r="AS73" s="1244"/>
      <c r="AT73" s="1244"/>
      <c r="AU73" s="1244"/>
      <c r="AV73" s="1244"/>
      <c r="AW73" s="1244"/>
      <c r="AX73" s="1244"/>
      <c r="AY73" s="1244"/>
      <c r="AZ73" s="1244"/>
      <c r="BA73" s="1244"/>
      <c r="BB73" s="1244" t="s">
        <v>598</v>
      </c>
      <c r="BC73" s="1244"/>
      <c r="BD73" s="1244"/>
      <c r="BE73" s="1244"/>
      <c r="BF73" s="1244"/>
      <c r="BG73" s="1244"/>
      <c r="BH73" s="1244"/>
      <c r="BI73" s="1244"/>
      <c r="BJ73" s="1244"/>
      <c r="BK73" s="1244"/>
      <c r="BL73" s="1244"/>
      <c r="BM73" s="1244"/>
      <c r="BN73" s="1244"/>
      <c r="BO73" s="1244"/>
      <c r="BP73" s="1245">
        <v>2.1</v>
      </c>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2.75" x14ac:dyDescent="0.25">
      <c r="B74" s="1215"/>
      <c r="G74" s="1241"/>
      <c r="H74" s="1241"/>
      <c r="I74" s="1241"/>
      <c r="J74" s="1241"/>
      <c r="K74" s="1262"/>
      <c r="L74" s="1262"/>
      <c r="M74" s="1262"/>
      <c r="N74" s="1262"/>
      <c r="AM74" s="1233"/>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2.75" x14ac:dyDescent="0.25">
      <c r="B75" s="1215"/>
      <c r="G75" s="1241"/>
      <c r="H75" s="1241"/>
      <c r="I75" s="1234"/>
      <c r="J75" s="1234"/>
      <c r="K75" s="1243"/>
      <c r="L75" s="1243"/>
      <c r="M75" s="1243"/>
      <c r="N75" s="1243"/>
      <c r="AM75" s="1233"/>
      <c r="AN75" s="1244"/>
      <c r="AO75" s="1244"/>
      <c r="AP75" s="1244"/>
      <c r="AQ75" s="1244"/>
      <c r="AR75" s="1244"/>
      <c r="AS75" s="1244"/>
      <c r="AT75" s="1244"/>
      <c r="AU75" s="1244"/>
      <c r="AV75" s="1244"/>
      <c r="AW75" s="1244"/>
      <c r="AX75" s="1244"/>
      <c r="AY75" s="1244"/>
      <c r="AZ75" s="1244"/>
      <c r="BA75" s="1244"/>
      <c r="BB75" s="1244" t="s">
        <v>602</v>
      </c>
      <c r="BC75" s="1244"/>
      <c r="BD75" s="1244"/>
      <c r="BE75" s="1244"/>
      <c r="BF75" s="1244"/>
      <c r="BG75" s="1244"/>
      <c r="BH75" s="1244"/>
      <c r="BI75" s="1244"/>
      <c r="BJ75" s="1244"/>
      <c r="BK75" s="1244"/>
      <c r="BL75" s="1244"/>
      <c r="BM75" s="1244"/>
      <c r="BN75" s="1244"/>
      <c r="BO75" s="1244"/>
      <c r="BP75" s="1245">
        <v>7.5</v>
      </c>
      <c r="BQ75" s="1245"/>
      <c r="BR75" s="1245"/>
      <c r="BS75" s="1245"/>
      <c r="BT75" s="1245"/>
      <c r="BU75" s="1245"/>
      <c r="BV75" s="1245"/>
      <c r="BW75" s="1245"/>
      <c r="BX75" s="1245">
        <v>7.7</v>
      </c>
      <c r="BY75" s="1245"/>
      <c r="BZ75" s="1245"/>
      <c r="CA75" s="1245"/>
      <c r="CB75" s="1245"/>
      <c r="CC75" s="1245"/>
      <c r="CD75" s="1245"/>
      <c r="CE75" s="1245"/>
      <c r="CF75" s="1245">
        <v>7.2</v>
      </c>
      <c r="CG75" s="1245"/>
      <c r="CH75" s="1245"/>
      <c r="CI75" s="1245"/>
      <c r="CJ75" s="1245"/>
      <c r="CK75" s="1245"/>
      <c r="CL75" s="1245"/>
      <c r="CM75" s="1245"/>
      <c r="CN75" s="1245">
        <v>6.8</v>
      </c>
      <c r="CO75" s="1245"/>
      <c r="CP75" s="1245"/>
      <c r="CQ75" s="1245"/>
      <c r="CR75" s="1245"/>
      <c r="CS75" s="1245"/>
      <c r="CT75" s="1245"/>
      <c r="CU75" s="1245"/>
      <c r="CV75" s="1245">
        <v>6.5</v>
      </c>
      <c r="CW75" s="1245"/>
      <c r="CX75" s="1245"/>
      <c r="CY75" s="1245"/>
      <c r="CZ75" s="1245"/>
      <c r="DA75" s="1245"/>
      <c r="DB75" s="1245"/>
      <c r="DC75" s="1245"/>
    </row>
    <row r="76" spans="2:107" ht="12.75" x14ac:dyDescent="0.25">
      <c r="B76" s="1215"/>
      <c r="G76" s="1241"/>
      <c r="H76" s="1241"/>
      <c r="I76" s="1234"/>
      <c r="J76" s="1234"/>
      <c r="K76" s="1243"/>
      <c r="L76" s="1243"/>
      <c r="M76" s="1243"/>
      <c r="N76" s="1243"/>
      <c r="AM76" s="1233"/>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2.75" x14ac:dyDescent="0.25">
      <c r="B77" s="1215"/>
      <c r="G77" s="1234"/>
      <c r="H77" s="1234"/>
      <c r="I77" s="1234"/>
      <c r="J77" s="1234"/>
      <c r="K77" s="1262"/>
      <c r="L77" s="1262"/>
      <c r="M77" s="1262"/>
      <c r="N77" s="1262"/>
      <c r="AN77" s="1240" t="s">
        <v>600</v>
      </c>
      <c r="AO77" s="1240"/>
      <c r="AP77" s="1240"/>
      <c r="AQ77" s="1240"/>
      <c r="AR77" s="1240"/>
      <c r="AS77" s="1240"/>
      <c r="AT77" s="1240"/>
      <c r="AU77" s="1240"/>
      <c r="AV77" s="1240"/>
      <c r="AW77" s="1240"/>
      <c r="AX77" s="1240"/>
      <c r="AY77" s="1240"/>
      <c r="AZ77" s="1240"/>
      <c r="BA77" s="1240"/>
      <c r="BB77" s="1244" t="s">
        <v>598</v>
      </c>
      <c r="BC77" s="1244"/>
      <c r="BD77" s="1244"/>
      <c r="BE77" s="1244"/>
      <c r="BF77" s="1244"/>
      <c r="BG77" s="1244"/>
      <c r="BH77" s="1244"/>
      <c r="BI77" s="1244"/>
      <c r="BJ77" s="1244"/>
      <c r="BK77" s="1244"/>
      <c r="BL77" s="1244"/>
      <c r="BM77" s="1244"/>
      <c r="BN77" s="1244"/>
      <c r="BO77" s="1244"/>
      <c r="BP77" s="1245">
        <v>31.9</v>
      </c>
      <c r="BQ77" s="1245"/>
      <c r="BR77" s="1245"/>
      <c r="BS77" s="1245"/>
      <c r="BT77" s="1245"/>
      <c r="BU77" s="1245"/>
      <c r="BV77" s="1245"/>
      <c r="BW77" s="1245"/>
      <c r="BX77" s="1245">
        <v>24.2</v>
      </c>
      <c r="BY77" s="1245"/>
      <c r="BZ77" s="1245"/>
      <c r="CA77" s="1245"/>
      <c r="CB77" s="1245"/>
      <c r="CC77" s="1245"/>
      <c r="CD77" s="1245"/>
      <c r="CE77" s="1245"/>
      <c r="CF77" s="1245">
        <v>22.1</v>
      </c>
      <c r="CG77" s="1245"/>
      <c r="CH77" s="1245"/>
      <c r="CI77" s="1245"/>
      <c r="CJ77" s="1245"/>
      <c r="CK77" s="1245"/>
      <c r="CL77" s="1245"/>
      <c r="CM77" s="1245"/>
      <c r="CN77" s="1245">
        <v>20.399999999999999</v>
      </c>
      <c r="CO77" s="1245"/>
      <c r="CP77" s="1245"/>
      <c r="CQ77" s="1245"/>
      <c r="CR77" s="1245"/>
      <c r="CS77" s="1245"/>
      <c r="CT77" s="1245"/>
      <c r="CU77" s="1245"/>
      <c r="CV77" s="1245">
        <v>11.2</v>
      </c>
      <c r="CW77" s="1245"/>
      <c r="CX77" s="1245"/>
      <c r="CY77" s="1245"/>
      <c r="CZ77" s="1245"/>
      <c r="DA77" s="1245"/>
      <c r="DB77" s="1245"/>
      <c r="DC77" s="1245"/>
    </row>
    <row r="78" spans="2:107" ht="12.75" x14ac:dyDescent="0.25">
      <c r="B78" s="1215"/>
      <c r="G78" s="1234"/>
      <c r="H78" s="1234"/>
      <c r="I78" s="1234"/>
      <c r="J78" s="1234"/>
      <c r="K78" s="1262"/>
      <c r="L78" s="1262"/>
      <c r="M78" s="1262"/>
      <c r="N78" s="1262"/>
      <c r="AN78" s="1240"/>
      <c r="AO78" s="1240"/>
      <c r="AP78" s="1240"/>
      <c r="AQ78" s="1240"/>
      <c r="AR78" s="1240"/>
      <c r="AS78" s="1240"/>
      <c r="AT78" s="1240"/>
      <c r="AU78" s="1240"/>
      <c r="AV78" s="1240"/>
      <c r="AW78" s="1240"/>
      <c r="AX78" s="1240"/>
      <c r="AY78" s="1240"/>
      <c r="AZ78" s="1240"/>
      <c r="BA78" s="1240"/>
      <c r="BB78" s="1244"/>
      <c r="BC78" s="1244"/>
      <c r="BD78" s="1244"/>
      <c r="BE78" s="1244"/>
      <c r="BF78" s="1244"/>
      <c r="BG78" s="1244"/>
      <c r="BH78" s="1244"/>
      <c r="BI78" s="1244"/>
      <c r="BJ78" s="1244"/>
      <c r="BK78" s="1244"/>
      <c r="BL78" s="1244"/>
      <c r="BM78" s="1244"/>
      <c r="BN78" s="1244"/>
      <c r="BO78" s="1244"/>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2.75" x14ac:dyDescent="0.25">
      <c r="B79" s="1215"/>
      <c r="G79" s="1234"/>
      <c r="H79" s="1234"/>
      <c r="I79" s="1247"/>
      <c r="J79" s="1247"/>
      <c r="K79" s="1263"/>
      <c r="L79" s="1263"/>
      <c r="M79" s="1263"/>
      <c r="N79" s="1263"/>
      <c r="AN79" s="1240"/>
      <c r="AO79" s="1240"/>
      <c r="AP79" s="1240"/>
      <c r="AQ79" s="1240"/>
      <c r="AR79" s="1240"/>
      <c r="AS79" s="1240"/>
      <c r="AT79" s="1240"/>
      <c r="AU79" s="1240"/>
      <c r="AV79" s="1240"/>
      <c r="AW79" s="1240"/>
      <c r="AX79" s="1240"/>
      <c r="AY79" s="1240"/>
      <c r="AZ79" s="1240"/>
      <c r="BA79" s="1240"/>
      <c r="BB79" s="1244" t="s">
        <v>602</v>
      </c>
      <c r="BC79" s="1244"/>
      <c r="BD79" s="1244"/>
      <c r="BE79" s="1244"/>
      <c r="BF79" s="1244"/>
      <c r="BG79" s="1244"/>
      <c r="BH79" s="1244"/>
      <c r="BI79" s="1244"/>
      <c r="BJ79" s="1244"/>
      <c r="BK79" s="1244"/>
      <c r="BL79" s="1244"/>
      <c r="BM79" s="1244"/>
      <c r="BN79" s="1244"/>
      <c r="BO79" s="1244"/>
      <c r="BP79" s="1245">
        <v>6.6</v>
      </c>
      <c r="BQ79" s="1245"/>
      <c r="BR79" s="1245"/>
      <c r="BS79" s="1245"/>
      <c r="BT79" s="1245"/>
      <c r="BU79" s="1245"/>
      <c r="BV79" s="1245"/>
      <c r="BW79" s="1245"/>
      <c r="BX79" s="1245">
        <v>6.4</v>
      </c>
      <c r="BY79" s="1245"/>
      <c r="BZ79" s="1245"/>
      <c r="CA79" s="1245"/>
      <c r="CB79" s="1245"/>
      <c r="CC79" s="1245"/>
      <c r="CD79" s="1245"/>
      <c r="CE79" s="1245"/>
      <c r="CF79" s="1245">
        <v>6.3</v>
      </c>
      <c r="CG79" s="1245"/>
      <c r="CH79" s="1245"/>
      <c r="CI79" s="1245"/>
      <c r="CJ79" s="1245"/>
      <c r="CK79" s="1245"/>
      <c r="CL79" s="1245"/>
      <c r="CM79" s="1245"/>
      <c r="CN79" s="1245">
        <v>6.2</v>
      </c>
      <c r="CO79" s="1245"/>
      <c r="CP79" s="1245"/>
      <c r="CQ79" s="1245"/>
      <c r="CR79" s="1245"/>
      <c r="CS79" s="1245"/>
      <c r="CT79" s="1245"/>
      <c r="CU79" s="1245"/>
      <c r="CV79" s="1245">
        <v>5.7</v>
      </c>
      <c r="CW79" s="1245"/>
      <c r="CX79" s="1245"/>
      <c r="CY79" s="1245"/>
      <c r="CZ79" s="1245"/>
      <c r="DA79" s="1245"/>
      <c r="DB79" s="1245"/>
      <c r="DC79" s="1245"/>
    </row>
    <row r="80" spans="2:107" ht="12.75" x14ac:dyDescent="0.25">
      <c r="B80" s="1215"/>
      <c r="G80" s="1234"/>
      <c r="H80" s="1234"/>
      <c r="I80" s="1247"/>
      <c r="J80" s="1247"/>
      <c r="K80" s="1263"/>
      <c r="L80" s="1263"/>
      <c r="M80" s="1263"/>
      <c r="N80" s="1263"/>
      <c r="AN80" s="1240"/>
      <c r="AO80" s="1240"/>
      <c r="AP80" s="1240"/>
      <c r="AQ80" s="1240"/>
      <c r="AR80" s="1240"/>
      <c r="AS80" s="1240"/>
      <c r="AT80" s="1240"/>
      <c r="AU80" s="1240"/>
      <c r="AV80" s="1240"/>
      <c r="AW80" s="1240"/>
      <c r="AX80" s="1240"/>
      <c r="AY80" s="1240"/>
      <c r="AZ80" s="1240"/>
      <c r="BA80" s="1240"/>
      <c r="BB80" s="1244"/>
      <c r="BC80" s="1244"/>
      <c r="BD80" s="1244"/>
      <c r="BE80" s="1244"/>
      <c r="BF80" s="1244"/>
      <c r="BG80" s="1244"/>
      <c r="BH80" s="1244"/>
      <c r="BI80" s="1244"/>
      <c r="BJ80" s="1244"/>
      <c r="BK80" s="1244"/>
      <c r="BL80" s="1244"/>
      <c r="BM80" s="1244"/>
      <c r="BN80" s="1244"/>
      <c r="BO80" s="1244"/>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2.75" x14ac:dyDescent="0.25">
      <c r="B81" s="1215"/>
    </row>
    <row r="82" spans="2:109" ht="16.149999999999999" x14ac:dyDescent="0.25">
      <c r="B82" s="1215"/>
      <c r="K82" s="1264"/>
      <c r="L82" s="1264"/>
      <c r="M82" s="1264"/>
      <c r="N82" s="1264"/>
      <c r="AQ82" s="1264"/>
      <c r="AR82" s="1264"/>
      <c r="AS82" s="1264"/>
      <c r="AT82" s="1264"/>
      <c r="BC82" s="1264"/>
      <c r="BD82" s="1264"/>
      <c r="BE82" s="1264"/>
      <c r="BF82" s="1264"/>
      <c r="BO82" s="1264"/>
      <c r="BP82" s="1264"/>
      <c r="BQ82" s="1264"/>
      <c r="BR82" s="1264"/>
      <c r="CA82" s="1264"/>
      <c r="CB82" s="1264"/>
      <c r="CC82" s="1264"/>
      <c r="CD82" s="1264"/>
      <c r="CM82" s="1264"/>
      <c r="CN82" s="1264"/>
      <c r="CO82" s="1264"/>
      <c r="CP82" s="1264"/>
      <c r="CY82" s="1264"/>
      <c r="CZ82" s="1264"/>
      <c r="DA82" s="1264"/>
      <c r="DB82" s="1264"/>
      <c r="DC82" s="1264"/>
    </row>
    <row r="83" spans="2:109" ht="12.75" x14ac:dyDescent="0.25">
      <c r="B83" s="1217"/>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9"/>
    </row>
    <row r="84" spans="2:109" ht="12.75" x14ac:dyDescent="0.25">
      <c r="DD84" s="1209"/>
      <c r="DE84" s="1209"/>
    </row>
    <row r="85" spans="2:109" ht="12.75" x14ac:dyDescent="0.25">
      <c r="DD85" s="1209"/>
      <c r="DE85" s="1209"/>
    </row>
  </sheetData>
  <sheetProtection algorithmName="SHA-512" hashValue="JdQOcJa8rs1G4B7DprZVp9Ahzs2c+f6oh8mf4MTHQiOrLfk7N+MvIkLlLbYAzhJxZN8JkgSyGcVn8SH43Zj8iQ==" saltValue="xjIRn2m/uDoiMV3x9frV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ED0C-A310-4C7E-A3C7-055C21ABBBB6}">
  <sheetPr>
    <pageSetUpPr fitToPage="1"/>
  </sheetPr>
  <dimension ref="A1:DR125"/>
  <sheetViews>
    <sheetView showGridLines="0" topLeftCell="A79" zoomScale="80" zoomScaleNormal="80" zoomScaleSheetLayoutView="70" workbookViewId="0">
      <selection activeCell="AD105" sqref="AD105"/>
    </sheetView>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1:34"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2.75" x14ac:dyDescent="0.25">
      <c r="S2" s="250"/>
      <c r="AH2" s="250"/>
    </row>
    <row r="3" spans="1: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2.75" x14ac:dyDescent="0.25"/>
    <row r="5" spans="1:34" ht="12.75" x14ac:dyDescent="0.25"/>
    <row r="6" spans="1:34" ht="12.75" x14ac:dyDescent="0.25"/>
    <row r="7" spans="1:34" ht="12.75" x14ac:dyDescent="0.25"/>
    <row r="8" spans="1:34" ht="12.75" x14ac:dyDescent="0.25"/>
    <row r="9" spans="1:34" ht="12.75" x14ac:dyDescent="0.25">
      <c r="AH9" s="250"/>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500</v>
      </c>
    </row>
  </sheetData>
  <sheetProtection algorithmName="SHA-512" hashValue="RbXevYC5nA++o8lVcEZUGuFj8eRBlISj06UalGK5zNzNtL7UeWQIlKdXOuzLSeBrpmDnYOQ6vcHXfWklS2iYpg==" saltValue="dp/ZVm0Kr2fReiQ97h3n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90A-2309-4214-B9D1-0A62347004B3}">
  <sheetPr>
    <pageSetUpPr fitToPage="1"/>
  </sheetPr>
  <dimension ref="A1:DR125"/>
  <sheetViews>
    <sheetView showGridLines="0" topLeftCell="A77" zoomScale="80" zoomScaleNormal="80" zoomScaleSheetLayoutView="55" workbookViewId="0">
      <selection activeCell="AO113" sqref="AO113"/>
    </sheetView>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2:34"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2.75" x14ac:dyDescent="0.25">
      <c r="S2" s="250"/>
      <c r="AH2" s="250"/>
    </row>
    <row r="3" spans="2: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2.75" x14ac:dyDescent="0.25"/>
    <row r="5" spans="2:34" ht="12.75" x14ac:dyDescent="0.25"/>
    <row r="6" spans="2:34" ht="12.75" x14ac:dyDescent="0.25"/>
    <row r="7" spans="2:34" ht="12.75" x14ac:dyDescent="0.25"/>
    <row r="8" spans="2:34" ht="12.75" x14ac:dyDescent="0.25"/>
    <row r="9" spans="2:34" ht="12.75" x14ac:dyDescent="0.25">
      <c r="AH9" s="25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c r="AG59" s="250"/>
      <c r="AH59" s="250"/>
    </row>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500</v>
      </c>
    </row>
  </sheetData>
  <sheetProtection algorithmName="SHA-512" hashValue="dHbFgwgYToyfI/tXjP56B0wuW7SYXoRLPC0CeGqWW0dSEuugUkUB3igvB9YvjUCNWdUC1CQsruvgv84Dx5B5IA==" saltValue="T1RmB9IcP6tYLJbvGBiF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53</v>
      </c>
      <c r="E2" s="146"/>
      <c r="F2" s="147" t="s">
        <v>550</v>
      </c>
      <c r="G2" s="148"/>
      <c r="H2" s="149"/>
    </row>
    <row r="3" spans="1:8" x14ac:dyDescent="0.25">
      <c r="A3" s="145" t="s">
        <v>543</v>
      </c>
      <c r="B3" s="150"/>
      <c r="C3" s="151"/>
      <c r="D3" s="152">
        <v>19309</v>
      </c>
      <c r="E3" s="153"/>
      <c r="F3" s="154">
        <v>47820</v>
      </c>
      <c r="G3" s="155"/>
      <c r="H3" s="156"/>
    </row>
    <row r="4" spans="1:8" x14ac:dyDescent="0.25">
      <c r="A4" s="157"/>
      <c r="B4" s="158"/>
      <c r="C4" s="159"/>
      <c r="D4" s="160">
        <v>14852</v>
      </c>
      <c r="E4" s="161"/>
      <c r="F4" s="162">
        <v>25855</v>
      </c>
      <c r="G4" s="163"/>
      <c r="H4" s="164"/>
    </row>
    <row r="5" spans="1:8" x14ac:dyDescent="0.25">
      <c r="A5" s="145" t="s">
        <v>545</v>
      </c>
      <c r="B5" s="150"/>
      <c r="C5" s="151"/>
      <c r="D5" s="152">
        <v>20245</v>
      </c>
      <c r="E5" s="153"/>
      <c r="F5" s="154">
        <v>41934</v>
      </c>
      <c r="G5" s="155"/>
      <c r="H5" s="156"/>
    </row>
    <row r="6" spans="1:8" x14ac:dyDescent="0.25">
      <c r="A6" s="157"/>
      <c r="B6" s="158"/>
      <c r="C6" s="159"/>
      <c r="D6" s="160">
        <v>14144</v>
      </c>
      <c r="E6" s="161"/>
      <c r="F6" s="162">
        <v>23352</v>
      </c>
      <c r="G6" s="163"/>
      <c r="H6" s="164"/>
    </row>
    <row r="7" spans="1:8" x14ac:dyDescent="0.25">
      <c r="A7" s="145" t="s">
        <v>546</v>
      </c>
      <c r="B7" s="150"/>
      <c r="C7" s="151"/>
      <c r="D7" s="152">
        <v>28828</v>
      </c>
      <c r="E7" s="153"/>
      <c r="F7" s="154">
        <v>45588</v>
      </c>
      <c r="G7" s="155"/>
      <c r="H7" s="156"/>
    </row>
    <row r="8" spans="1:8" x14ac:dyDescent="0.25">
      <c r="A8" s="157"/>
      <c r="B8" s="158"/>
      <c r="C8" s="159"/>
      <c r="D8" s="160">
        <v>17107</v>
      </c>
      <c r="E8" s="161"/>
      <c r="F8" s="162">
        <v>24150</v>
      </c>
      <c r="G8" s="163"/>
      <c r="H8" s="164"/>
    </row>
    <row r="9" spans="1:8" x14ac:dyDescent="0.25">
      <c r="A9" s="145" t="s">
        <v>547</v>
      </c>
      <c r="B9" s="150"/>
      <c r="C9" s="151"/>
      <c r="D9" s="152">
        <v>29893</v>
      </c>
      <c r="E9" s="153"/>
      <c r="F9" s="154">
        <v>45483</v>
      </c>
      <c r="G9" s="155"/>
      <c r="H9" s="156"/>
    </row>
    <row r="10" spans="1:8" x14ac:dyDescent="0.25">
      <c r="A10" s="157"/>
      <c r="B10" s="158"/>
      <c r="C10" s="159"/>
      <c r="D10" s="160">
        <v>21412</v>
      </c>
      <c r="E10" s="161"/>
      <c r="F10" s="162">
        <v>24241</v>
      </c>
      <c r="G10" s="163"/>
      <c r="H10" s="164"/>
    </row>
    <row r="11" spans="1:8" x14ac:dyDescent="0.25">
      <c r="A11" s="145" t="s">
        <v>548</v>
      </c>
      <c r="B11" s="150"/>
      <c r="C11" s="151"/>
      <c r="D11" s="152">
        <v>24006</v>
      </c>
      <c r="E11" s="153"/>
      <c r="F11" s="154">
        <v>45945</v>
      </c>
      <c r="G11" s="155"/>
      <c r="H11" s="156"/>
    </row>
    <row r="12" spans="1:8" x14ac:dyDescent="0.25">
      <c r="A12" s="157"/>
      <c r="B12" s="158"/>
      <c r="C12" s="165"/>
      <c r="D12" s="160">
        <v>16473</v>
      </c>
      <c r="E12" s="161"/>
      <c r="F12" s="162">
        <v>25180</v>
      </c>
      <c r="G12" s="163"/>
      <c r="H12" s="164"/>
    </row>
    <row r="13" spans="1:8" x14ac:dyDescent="0.25">
      <c r="A13" s="145"/>
      <c r="B13" s="150"/>
      <c r="C13" s="166"/>
      <c r="D13" s="167">
        <v>24456</v>
      </c>
      <c r="E13" s="168"/>
      <c r="F13" s="169">
        <v>45354</v>
      </c>
      <c r="G13" s="170"/>
      <c r="H13" s="156"/>
    </row>
    <row r="14" spans="1:8" x14ac:dyDescent="0.25">
      <c r="A14" s="157"/>
      <c r="B14" s="158"/>
      <c r="C14" s="159"/>
      <c r="D14" s="160">
        <v>16798</v>
      </c>
      <c r="E14" s="161"/>
      <c r="F14" s="162">
        <v>24556</v>
      </c>
      <c r="G14" s="163"/>
      <c r="H14" s="164"/>
    </row>
    <row r="17" spans="1:11" x14ac:dyDescent="0.25">
      <c r="A17" s="141" t="s">
        <v>54</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55</v>
      </c>
      <c r="B19" s="171">
        <f>ROUND(VALUE(SUBSTITUTE(実質収支比率等に係る経年分析!F$48,"▲","-")),2)</f>
        <v>6.4</v>
      </c>
      <c r="C19" s="171">
        <f>ROUND(VALUE(SUBSTITUTE(実質収支比率等に係る経年分析!G$48,"▲","-")),2)</f>
        <v>7.08</v>
      </c>
      <c r="D19" s="171">
        <f>ROUND(VALUE(SUBSTITUTE(実質収支比率等に係る経年分析!H$48,"▲","-")),2)</f>
        <v>7.85</v>
      </c>
      <c r="E19" s="171">
        <f>ROUND(VALUE(SUBSTITUTE(実質収支比率等に係る経年分析!I$48,"▲","-")),2)</f>
        <v>8.31</v>
      </c>
      <c r="F19" s="171">
        <f>ROUND(VALUE(SUBSTITUTE(実質収支比率等に係る経年分析!J$48,"▲","-")),2)</f>
        <v>8.65</v>
      </c>
    </row>
    <row r="20" spans="1:11" x14ac:dyDescent="0.25">
      <c r="A20" s="171" t="s">
        <v>56</v>
      </c>
      <c r="B20" s="171">
        <f>ROUND(VALUE(SUBSTITUTE(実質収支比率等に係る経年分析!F$47,"▲","-")),2)</f>
        <v>10.23</v>
      </c>
      <c r="C20" s="171">
        <f>ROUND(VALUE(SUBSTITUTE(実質収支比率等に係る経年分析!G$47,"▲","-")),2)</f>
        <v>9.99</v>
      </c>
      <c r="D20" s="171">
        <f>ROUND(VALUE(SUBSTITUTE(実質収支比率等に係る経年分析!H$47,"▲","-")),2)</f>
        <v>9.98</v>
      </c>
      <c r="E20" s="171">
        <f>ROUND(VALUE(SUBSTITUTE(実質収支比率等に係る経年分析!I$47,"▲","-")),2)</f>
        <v>10.25</v>
      </c>
      <c r="F20" s="171">
        <f>ROUND(VALUE(SUBSTITUTE(実質収支比率等に係る経年分析!J$47,"▲","-")),2)</f>
        <v>12.37</v>
      </c>
    </row>
    <row r="21" spans="1:11" x14ac:dyDescent="0.25">
      <c r="A21" s="171" t="s">
        <v>57</v>
      </c>
      <c r="B21" s="171">
        <f>IF(ISNUMBER(VALUE(SUBSTITUTE(実質収支比率等に係る経年分析!F$49,"▲","-"))),ROUND(VALUE(SUBSTITUTE(実質収支比率等に係る経年分析!F$49,"▲","-")),2),NA())</f>
        <v>-0.52</v>
      </c>
      <c r="C21" s="171">
        <f>IF(ISNUMBER(VALUE(SUBSTITUTE(実質収支比率等に係る経年分析!G$49,"▲","-"))),ROUND(VALUE(SUBSTITUTE(実質収支比率等に係る経年分析!G$49,"▲","-")),2),NA())</f>
        <v>0.72</v>
      </c>
      <c r="D21" s="171">
        <f>IF(ISNUMBER(VALUE(SUBSTITUTE(実質収支比率等に係る経年分析!H$49,"▲","-"))),ROUND(VALUE(SUBSTITUTE(実質収支比率等に係る経年分析!H$49,"▲","-")),2),NA())</f>
        <v>0.85</v>
      </c>
      <c r="E21" s="171">
        <f>IF(ISNUMBER(VALUE(SUBSTITUTE(実質収支比率等に係る経年分析!I$49,"▲","-"))),ROUND(VALUE(SUBSTITUTE(実質収支比率等に係る経年分析!I$49,"▲","-")),2),NA())</f>
        <v>1.25</v>
      </c>
      <c r="F21" s="171">
        <f>IF(ISNUMBER(VALUE(SUBSTITUTE(実質収支比率等に係る経年分析!J$49,"▲","-"))),ROUND(VALUE(SUBSTITUTE(実質収支比率等に係る経年分析!J$49,"▲","-")),2),NA())</f>
        <v>3.53</v>
      </c>
    </row>
    <row r="24" spans="1:11" x14ac:dyDescent="0.25">
      <c r="A24" s="141" t="s">
        <v>58</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59</v>
      </c>
      <c r="C26" s="172" t="s">
        <v>60</v>
      </c>
      <c r="D26" s="172" t="s">
        <v>59</v>
      </c>
      <c r="E26" s="172" t="s">
        <v>60</v>
      </c>
      <c r="F26" s="172" t="s">
        <v>59</v>
      </c>
      <c r="G26" s="172" t="s">
        <v>60</v>
      </c>
      <c r="H26" s="172" t="s">
        <v>59</v>
      </c>
      <c r="I26" s="172" t="s">
        <v>60</v>
      </c>
      <c r="J26" s="172" t="s">
        <v>59</v>
      </c>
      <c r="K26" s="172" t="s">
        <v>60</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5">
      <c r="A32" s="172" t="str">
        <f>IF(連結実質赤字比率に係る赤字・黒字の構成分析!C$38="",NA(),連結実質赤字比率に係る赤字・黒字の構成分析!C$38)</f>
        <v>坂戸都市計画事業一本松土地区画整理事業特別会計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25">
      <c r="A33" s="172" t="str">
        <f>IF(連結実質赤字比率に係る赤字・黒字の構成分析!C$37="",NA(),連結実質赤字比率に係る赤字・黒字の構成分析!C$37)</f>
        <v>坂戸都市計画事業若葉駅西口土地区画整理事業特別会計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2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1.1399999999999999</v>
      </c>
    </row>
    <row r="35" spans="1:16" x14ac:dyDescent="0.2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6.39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8.0399999999999991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v>
      </c>
    </row>
    <row r="39" spans="1:16" x14ac:dyDescent="0.25">
      <c r="A39" s="141" t="s">
        <v>61</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5">
      <c r="A42" s="173" t="s">
        <v>64</v>
      </c>
      <c r="B42" s="173"/>
      <c r="C42" s="173"/>
      <c r="D42" s="173">
        <f>'実質公債費比率（分子）の構造'!K$52</f>
        <v>1581</v>
      </c>
      <c r="E42" s="173"/>
      <c r="F42" s="173"/>
      <c r="G42" s="173">
        <f>'実質公債費比率（分子）の構造'!L$52</f>
        <v>1655</v>
      </c>
      <c r="H42" s="173"/>
      <c r="I42" s="173"/>
      <c r="J42" s="173">
        <f>'実質公債費比率（分子）の構造'!M$52</f>
        <v>1657</v>
      </c>
      <c r="K42" s="173"/>
      <c r="L42" s="173"/>
      <c r="M42" s="173">
        <f>'実質公債費比率（分子）の構造'!N$52</f>
        <v>1605</v>
      </c>
      <c r="N42" s="173"/>
      <c r="O42" s="173"/>
      <c r="P42" s="173">
        <f>'実質公債費比率（分子）の構造'!O$52</f>
        <v>1607</v>
      </c>
    </row>
    <row r="43" spans="1:16" x14ac:dyDescent="0.2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66</v>
      </c>
      <c r="B44" s="173">
        <f>'実質公債費比率（分子）の構造'!K$50</f>
        <v>243</v>
      </c>
      <c r="C44" s="173"/>
      <c r="D44" s="173"/>
      <c r="E44" s="173">
        <f>'実質公債費比率（分子）の構造'!L$50</f>
        <v>239</v>
      </c>
      <c r="F44" s="173"/>
      <c r="G44" s="173"/>
      <c r="H44" s="173">
        <f>'実質公債費比率（分子）の構造'!M$50</f>
        <v>236</v>
      </c>
      <c r="I44" s="173"/>
      <c r="J44" s="173"/>
      <c r="K44" s="173">
        <f>'実質公債費比率（分子）の構造'!N$50</f>
        <v>232</v>
      </c>
      <c r="L44" s="173"/>
      <c r="M44" s="173"/>
      <c r="N44" s="173">
        <f>'実質公債費比率（分子）の構造'!O$50</f>
        <v>229</v>
      </c>
      <c r="O44" s="173"/>
      <c r="P44" s="173"/>
    </row>
    <row r="45" spans="1:16" x14ac:dyDescent="0.25">
      <c r="A45" s="173" t="s">
        <v>67</v>
      </c>
      <c r="B45" s="173">
        <f>'実質公債費比率（分子）の構造'!K$49</f>
        <v>461</v>
      </c>
      <c r="C45" s="173"/>
      <c r="D45" s="173"/>
      <c r="E45" s="173">
        <f>'実質公債費比率（分子）の構造'!L$49</f>
        <v>514</v>
      </c>
      <c r="F45" s="173"/>
      <c r="G45" s="173"/>
      <c r="H45" s="173">
        <f>'実質公債費比率（分子）の構造'!M$49</f>
        <v>484</v>
      </c>
      <c r="I45" s="173"/>
      <c r="J45" s="173"/>
      <c r="K45" s="173">
        <f>'実質公債費比率（分子）の構造'!N$49</f>
        <v>466</v>
      </c>
      <c r="L45" s="173"/>
      <c r="M45" s="173"/>
      <c r="N45" s="173">
        <f>'実質公債費比率（分子）の構造'!O$49</f>
        <v>481</v>
      </c>
      <c r="O45" s="173"/>
      <c r="P45" s="173"/>
    </row>
    <row r="46" spans="1:16" x14ac:dyDescent="0.25">
      <c r="A46" s="173" t="s">
        <v>68</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71</v>
      </c>
      <c r="B49" s="173">
        <f>'実質公債費比率（分子）の構造'!K$45</f>
        <v>1763</v>
      </c>
      <c r="C49" s="173"/>
      <c r="D49" s="173"/>
      <c r="E49" s="173">
        <f>'実質公債費比率（分子）の構造'!L$45</f>
        <v>1745</v>
      </c>
      <c r="F49" s="173"/>
      <c r="G49" s="173"/>
      <c r="H49" s="173">
        <f>'実質公債費比率（分子）の構造'!M$45</f>
        <v>1722</v>
      </c>
      <c r="I49" s="173"/>
      <c r="J49" s="173"/>
      <c r="K49" s="173">
        <f>'実質公債費比率（分子）の構造'!N$45</f>
        <v>1706</v>
      </c>
      <c r="L49" s="173"/>
      <c r="M49" s="173"/>
      <c r="N49" s="173">
        <f>'実質公債費比率（分子）の構造'!O$45</f>
        <v>1722</v>
      </c>
      <c r="O49" s="173"/>
      <c r="P49" s="173"/>
    </row>
    <row r="50" spans="1:16" x14ac:dyDescent="0.25">
      <c r="A50" s="173" t="s">
        <v>72</v>
      </c>
      <c r="B50" s="173" t="e">
        <f>NA()</f>
        <v>#N/A</v>
      </c>
      <c r="C50" s="173">
        <f>IF(ISNUMBER('実質公債費比率（分子）の構造'!K$53),'実質公債費比率（分子）の構造'!K$53,NA())</f>
        <v>886</v>
      </c>
      <c r="D50" s="173" t="e">
        <f>NA()</f>
        <v>#N/A</v>
      </c>
      <c r="E50" s="173" t="e">
        <f>NA()</f>
        <v>#N/A</v>
      </c>
      <c r="F50" s="173">
        <f>IF(ISNUMBER('実質公債費比率（分子）の構造'!L$53),'実質公債費比率（分子）の構造'!L$53,NA())</f>
        <v>843</v>
      </c>
      <c r="G50" s="173" t="e">
        <f>NA()</f>
        <v>#N/A</v>
      </c>
      <c r="H50" s="173" t="e">
        <f>NA()</f>
        <v>#N/A</v>
      </c>
      <c r="I50" s="173">
        <f>IF(ISNUMBER('実質公債費比率（分子）の構造'!M$53),'実質公債費比率（分子）の構造'!M$53,NA())</f>
        <v>785</v>
      </c>
      <c r="J50" s="173" t="e">
        <f>NA()</f>
        <v>#N/A</v>
      </c>
      <c r="K50" s="173" t="e">
        <f>NA()</f>
        <v>#N/A</v>
      </c>
      <c r="L50" s="173">
        <f>IF(ISNUMBER('実質公債費比率（分子）の構造'!N$53),'実質公債費比率（分子）の構造'!N$53,NA())</f>
        <v>799</v>
      </c>
      <c r="M50" s="173" t="e">
        <f>NA()</f>
        <v>#N/A</v>
      </c>
      <c r="N50" s="173" t="e">
        <f>NA()</f>
        <v>#N/A</v>
      </c>
      <c r="O50" s="173">
        <f>IF(ISNUMBER('実質公債費比率（分子）の構造'!O$53),'実質公債費比率（分子）の構造'!O$53,NA())</f>
        <v>825</v>
      </c>
      <c r="P50" s="173" t="e">
        <f>NA()</f>
        <v>#N/A</v>
      </c>
    </row>
    <row r="53" spans="1:16" x14ac:dyDescent="0.25">
      <c r="A53" s="141" t="s">
        <v>73</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5">
      <c r="A56" s="172" t="s">
        <v>44</v>
      </c>
      <c r="B56" s="172"/>
      <c r="C56" s="172"/>
      <c r="D56" s="172">
        <f>'将来負担比率（分子）の構造'!I$52</f>
        <v>15666</v>
      </c>
      <c r="E56" s="172"/>
      <c r="F56" s="172"/>
      <c r="G56" s="172">
        <f>'将来負担比率（分子）の構造'!J$52</f>
        <v>15742</v>
      </c>
      <c r="H56" s="172"/>
      <c r="I56" s="172"/>
      <c r="J56" s="172">
        <f>'将来負担比率（分子）の構造'!K$52</f>
        <v>15944</v>
      </c>
      <c r="K56" s="172"/>
      <c r="L56" s="172"/>
      <c r="M56" s="172">
        <f>'将来負担比率（分子）の構造'!L$52</f>
        <v>16238</v>
      </c>
      <c r="N56" s="172"/>
      <c r="O56" s="172"/>
      <c r="P56" s="172">
        <f>'将来負担比率（分子）の構造'!M$52</f>
        <v>17174</v>
      </c>
    </row>
    <row r="57" spans="1:16" x14ac:dyDescent="0.25">
      <c r="A57" s="172" t="s">
        <v>43</v>
      </c>
      <c r="B57" s="172"/>
      <c r="C57" s="172"/>
      <c r="D57" s="172">
        <f>'将来負担比率（分子）の構造'!I$51</f>
        <v>3419</v>
      </c>
      <c r="E57" s="172"/>
      <c r="F57" s="172"/>
      <c r="G57" s="172">
        <f>'将来負担比率（分子）の構造'!J$51</f>
        <v>3313</v>
      </c>
      <c r="H57" s="172"/>
      <c r="I57" s="172"/>
      <c r="J57" s="172">
        <f>'将来負担比率（分子）の構造'!K$51</f>
        <v>3433</v>
      </c>
      <c r="K57" s="172"/>
      <c r="L57" s="172"/>
      <c r="M57" s="172">
        <f>'将来負担比率（分子）の構造'!L$51</f>
        <v>3441</v>
      </c>
      <c r="N57" s="172"/>
      <c r="O57" s="172"/>
      <c r="P57" s="172">
        <f>'将来負担比率（分子）の構造'!M$51</f>
        <v>3689</v>
      </c>
    </row>
    <row r="58" spans="1:16" x14ac:dyDescent="0.25">
      <c r="A58" s="172" t="s">
        <v>42</v>
      </c>
      <c r="B58" s="172"/>
      <c r="C58" s="172"/>
      <c r="D58" s="172">
        <f>'将来負担比率（分子）の構造'!I$50</f>
        <v>4601</v>
      </c>
      <c r="E58" s="172"/>
      <c r="F58" s="172"/>
      <c r="G58" s="172">
        <f>'将来負担比率（分子）の構造'!J$50</f>
        <v>5428</v>
      </c>
      <c r="H58" s="172"/>
      <c r="I58" s="172"/>
      <c r="J58" s="172">
        <f>'将来負担比率（分子）の構造'!K$50</f>
        <v>5204</v>
      </c>
      <c r="K58" s="172"/>
      <c r="L58" s="172"/>
      <c r="M58" s="172">
        <f>'将来負担比率（分子）の構造'!L$50</f>
        <v>5293</v>
      </c>
      <c r="N58" s="172"/>
      <c r="O58" s="172"/>
      <c r="P58" s="172">
        <f>'将来負担比率（分子）の構造'!M$50</f>
        <v>6799</v>
      </c>
    </row>
    <row r="59" spans="1:16" x14ac:dyDescent="0.2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5">
      <c r="A62" s="172" t="s">
        <v>36</v>
      </c>
      <c r="B62" s="172">
        <f>'将来負担比率（分子）の構造'!I$45</f>
        <v>457</v>
      </c>
      <c r="C62" s="172"/>
      <c r="D62" s="172"/>
      <c r="E62" s="172">
        <f>'将来負担比率（分子）の構造'!J$45</f>
        <v>407</v>
      </c>
      <c r="F62" s="172"/>
      <c r="G62" s="172"/>
      <c r="H62" s="172">
        <f>'将来負担比率（分子）の構造'!K$45</f>
        <v>270</v>
      </c>
      <c r="I62" s="172"/>
      <c r="J62" s="172"/>
      <c r="K62" s="172">
        <f>'将来負担比率（分子）の構造'!L$45</f>
        <v>325</v>
      </c>
      <c r="L62" s="172"/>
      <c r="M62" s="172"/>
      <c r="N62" s="172">
        <f>'将来負担比率（分子）の構造'!M$45</f>
        <v>328</v>
      </c>
      <c r="O62" s="172"/>
      <c r="P62" s="172"/>
    </row>
    <row r="63" spans="1:16" x14ac:dyDescent="0.25">
      <c r="A63" s="172" t="s">
        <v>35</v>
      </c>
      <c r="B63" s="172">
        <f>'将来負担比率（分子）の構造'!I$44</f>
        <v>4552</v>
      </c>
      <c r="C63" s="172"/>
      <c r="D63" s="172"/>
      <c r="E63" s="172">
        <f>'将来負担比率（分子）の構造'!J$44</f>
        <v>4550</v>
      </c>
      <c r="F63" s="172"/>
      <c r="G63" s="172"/>
      <c r="H63" s="172">
        <f>'将来負担比率（分子）の構造'!K$44</f>
        <v>4549</v>
      </c>
      <c r="I63" s="172"/>
      <c r="J63" s="172"/>
      <c r="K63" s="172">
        <f>'将来負担比率（分子）の構造'!L$44</f>
        <v>4672</v>
      </c>
      <c r="L63" s="172"/>
      <c r="M63" s="172"/>
      <c r="N63" s="172">
        <f>'将来負担比率（分子）の構造'!M$44</f>
        <v>5792</v>
      </c>
      <c r="O63" s="172"/>
      <c r="P63" s="172"/>
    </row>
    <row r="64" spans="1:16" x14ac:dyDescent="0.25">
      <c r="A64" s="172" t="s">
        <v>34</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5">
      <c r="A65" s="172" t="s">
        <v>33</v>
      </c>
      <c r="B65" s="172">
        <f>'将来負担比率（分子）の構造'!I$42</f>
        <v>1404</v>
      </c>
      <c r="C65" s="172"/>
      <c r="D65" s="172"/>
      <c r="E65" s="172">
        <f>'将来負担比率（分子）の構造'!J$42</f>
        <v>1165</v>
      </c>
      <c r="F65" s="172"/>
      <c r="G65" s="172"/>
      <c r="H65" s="172">
        <f>'将来負担比率（分子）の構造'!K$42</f>
        <v>929</v>
      </c>
      <c r="I65" s="172"/>
      <c r="J65" s="172"/>
      <c r="K65" s="172">
        <f>'将来負担比率（分子）の構造'!L$42</f>
        <v>697</v>
      </c>
      <c r="L65" s="172"/>
      <c r="M65" s="172"/>
      <c r="N65" s="172">
        <f>'将来負担比率（分子）の構造'!M$42</f>
        <v>468</v>
      </c>
      <c r="O65" s="172"/>
      <c r="P65" s="172"/>
    </row>
    <row r="66" spans="1:16" x14ac:dyDescent="0.25">
      <c r="A66" s="172" t="s">
        <v>32</v>
      </c>
      <c r="B66" s="172">
        <f>'将来負担比率（分子）の構造'!I$41</f>
        <v>17515</v>
      </c>
      <c r="C66" s="172"/>
      <c r="D66" s="172"/>
      <c r="E66" s="172">
        <f>'将来負担比率（分子）の構造'!J$41</f>
        <v>17455</v>
      </c>
      <c r="F66" s="172"/>
      <c r="G66" s="172"/>
      <c r="H66" s="172">
        <f>'将来負担比率（分子）の構造'!K$41</f>
        <v>17507</v>
      </c>
      <c r="I66" s="172"/>
      <c r="J66" s="172"/>
      <c r="K66" s="172">
        <f>'将来負担比率（分子）の構造'!L$41</f>
        <v>17563</v>
      </c>
      <c r="L66" s="172"/>
      <c r="M66" s="172"/>
      <c r="N66" s="172">
        <f>'将来負担比率（分子）の構造'!M$41</f>
        <v>17429</v>
      </c>
      <c r="O66" s="172"/>
      <c r="P66" s="172"/>
    </row>
    <row r="67" spans="1:16" x14ac:dyDescent="0.25">
      <c r="A67" s="172" t="s">
        <v>76</v>
      </c>
      <c r="B67" s="172" t="e">
        <f>NA()</f>
        <v>#N/A</v>
      </c>
      <c r="C67" s="172">
        <f>IF(ISNUMBER('将来負担比率（分子）の構造'!I$53), IF('将来負担比率（分子）の構造'!I$53 &lt; 0, 0, '将来負担比率（分子）の構造'!I$53), NA())</f>
        <v>243</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5">
      <c r="A70" s="174" t="s">
        <v>77</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78</v>
      </c>
      <c r="B72" s="176">
        <f>基金残高に係る経年分析!F55</f>
        <v>1298</v>
      </c>
      <c r="C72" s="176">
        <f>基金残高に係る経年分析!G55</f>
        <v>1374</v>
      </c>
      <c r="D72" s="176">
        <f>基金残高に係る経年分析!H55</f>
        <v>1759</v>
      </c>
    </row>
    <row r="73" spans="1:16" x14ac:dyDescent="0.25">
      <c r="A73" s="175" t="s">
        <v>79</v>
      </c>
      <c r="B73" s="176" t="str">
        <f>基金残高に係る経年分析!F56</f>
        <v>-</v>
      </c>
      <c r="C73" s="176" t="str">
        <f>基金残高に係る経年分析!G56</f>
        <v>-</v>
      </c>
      <c r="D73" s="176" t="str">
        <f>基金残高に係る経年分析!H56</f>
        <v>-</v>
      </c>
    </row>
    <row r="74" spans="1:16" x14ac:dyDescent="0.25">
      <c r="A74" s="175" t="s">
        <v>80</v>
      </c>
      <c r="B74" s="176">
        <f>基金残高に係る経年分析!F57</f>
        <v>1737</v>
      </c>
      <c r="C74" s="176">
        <f>基金残高に係る経年分析!G57</f>
        <v>1803</v>
      </c>
      <c r="D74" s="176">
        <f>基金残高に係る経年分析!H57</f>
        <v>2837</v>
      </c>
    </row>
  </sheetData>
  <sheetProtection algorithmName="SHA-512" hashValue="lDmsVohXrmBL9PNwptOQJNZQtu8ZSEhuW/fEY9X7MIfcwMt4mYhp4z6zcMRCgvVC0ofi+jrsQY6UqEmjMM7sGA==" saltValue="WRJ3QK/TTTt+BkCt4puBm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歩</cp:lastModifiedBy>
  <cp:lastPrinted>2023-03-17T07:23:45Z</cp:lastPrinted>
  <dcterms:created xsi:type="dcterms:W3CDTF">2023-02-20T04:30:18Z</dcterms:created>
  <dcterms:modified xsi:type="dcterms:W3CDTF">2023-09-29T05:13:20Z</dcterms:modified>
  <cp:category/>
</cp:coreProperties>
</file>