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Y:\財政課\１財政担当\18-1 財政状況資料集\R2\R5.3.7　HP掲載\"/>
    </mc:Choice>
  </mc:AlternateContent>
  <xr:revisionPtr revIDLastSave="0" documentId="13_ncr:1_{A579D6D6-9AF6-42D6-A614-1BD839CE8F78}"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AM34" i="10"/>
  <c r="C34" i="10"/>
  <c r="C35" i="10" s="1"/>
  <c r="C36"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<sst xmlns="http://schemas.openxmlformats.org/spreadsheetml/2006/main" count="1152" uniqueCount="613">
  <si>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</si>
  <si>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</si>
  <si>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</si>
  <si>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</si>
  <si>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</si>
  <si>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</si>
  <si>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</si>
  <si>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</si>
  <si>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</si>
  <si>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</si>
  <si>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</si>
  <si>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</si>
  <si>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</si>
  <si>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</si>
  <si>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</si>
  <si>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</si>
  <si>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</si>
  <si>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</si>
  <si>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</si>
  <si>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</si>
  <si>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</si>
  <si>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</si>
  <si>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</si>
  <si>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</si>
  <si>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</si>
  <si>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</si>
  <si>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</si>
  <si>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</si>
  <si>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</si>
  <si>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</si>
  <si>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</si>
  <si>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</si>
  <si>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</si>
  <si>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</si>
  <si>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</si>
  <si>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</si>
  <si>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</si>
  <si>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</si>
  <si>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</si>
  <si>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</si>
  <si>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</si>
  <si>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</si>
  <si>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</si>
  <si>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</si>
  <si>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</si>
  <si>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</si>
  <si>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</si>
  <si>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</si>
  <si>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</si>
  <si>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</si>
  <si>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</si>
  <si>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</si>
  <si>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</si>
  <si>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</si>
  <si>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</si>
  <si>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</si>
  <si>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</si>
  <si>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</si>
  <si>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</si>
  <si>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</si>
  <si>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</si>
  <si>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</si>
  <si>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</si>
  <si>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</si>
  <si>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</si>
  <si>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</si>
  <si>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</si>
  <si>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</si>
  <si>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</si>
  <si>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</si>
  <si>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</si>
  <si>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</si>
  <si>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</si>
  <si>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</si>
  <si>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</si>
  <si>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</si>
  <si>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</si>
  <si>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</si>
  <si>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</si>
  <si>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</si>
  <si>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</si>
  <si>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</si>
  <si>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</si>
  <si>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</si>
  <si>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</si>
  <si>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</si>
  <si>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</si>
  <si>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</si>
  <si>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</si>
  <si>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</si>
  <si>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</si>
  <si>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</si>
  <si>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</si>
  <si>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</si>
  <si>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</si>
  <si>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</si>
  <si>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</si>
  <si>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</si>
  <si>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</si>
  <si>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</si>
  <si>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</si>
  <si>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</si>
  <si>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</si>
  <si>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</si>
  <si>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</si>
  <si>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</si>
  <si>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</si>
  <si>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</si>
  <si>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</si>
  <si>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</si>
  <si>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</si>
  <si>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</si>
  <si>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</si>
  <si>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</si>
  <si>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</si>
  <si>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</si>
  <si>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</si>
  <si>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</si>
  <si>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</si>
  <si>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</si>
  <si>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</si>
  <si>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</si>
  <si>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</si>
  <si>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</si>
  <si>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</si>
  <si>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</si>
  <si>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</si>
  <si>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</si>
  <si>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</si>
  <si>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</si>
  <si>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</si>
  <si>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</si>
  <si>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</si>
  <si>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</si>
  <si>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</si>
  <si>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</si>
  <si>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</si>
  <si>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</si>
  <si>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</si>
  <si>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</si>
  <si>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</si>
  <si>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</si>
  <si>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</si>
  <si>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</si>
  <si>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</si>
  <si>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</si>
  <si>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</si>
  <si>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</si>
  <si>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</si>
  <si>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</si>
  <si>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</si>
  <si>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</si>
  <si>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</si>
  <si>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</si>
  <si>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</si>
  <si>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</si>
  <si>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</si>
  <si>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</si>
  <si>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</si>
  <si>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</si>
  <si>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</si>
  <si>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</si>
  <si>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</si>
  <si>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</si>
  <si>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</si>
  <si>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</si>
  <si>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</si>
  <si>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</si>
  <si>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</si>
  <si>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</si>
  <si>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</si>
  <si>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</si>
  <si>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</si>
  <si>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</si>
  <si>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</si>
  <si>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</si>
  <si>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</si>
  <si>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</si>
  <si>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</si>
  <si>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</si>
  <si>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</si>
  <si>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</si>
  <si>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</si>
  <si>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</si>
  <si>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</si>
  <si>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</si>
  <si>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</si>
  <si>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</si>
  <si>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</si>
  <si>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</si>
  <si>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</si>
  <si>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</si>
  <si>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</si>
  <si>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</si>
  <si>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</si>
  <si>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</si>
  <si>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</si>
  <si>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</si>
  <si>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</si>
  <si>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</si>
  <si>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</si>
  <si>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</si>
  <si>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</si>
  <si>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</si>
  <si>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</si>
  <si>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</si>
  <si>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</si>
  <si>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</si>
  <si>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</si>
  <si>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</si>
  <si>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</si>
  <si>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</si>
  <si>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</si>
  <si>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</si>
  <si>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</si>
  <si>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埼玉県鶴ケ島市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</si>
  <si>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</si>
  <si>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</si>
  <si>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</si>
  <si>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</si>
  <si>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</si>
  <si>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</si>
  <si>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</si>
  <si>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</si>
  <si>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</si>
  <si>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</si>
  <si>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</si>
  <si>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</si>
  <si>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</si>
  <si>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</si>
  <si>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</si>
  <si>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</si>
  <si>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</si>
  <si>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</si>
  <si>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</si>
  <si>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</si>
  <si>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</si>
  <si>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</si>
  <si>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</si>
  <si>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</si>
  <si>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</si>
  <si>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</si>
  <si>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</si>
  <si>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</si>
  <si>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</si>
  <si>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</si>
  <si>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</si>
  <si>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</si>
  <si>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</si>
  <si>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</si>
  <si>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</si>
  <si>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</si>
  <si>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</si>
  <si>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</si>
  <si>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</si>
  <si>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</si>
  <si>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</si>
  <si>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</si>
  <si>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</si>
  <si>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</si>
  <si>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</si>
  <si>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</si>
  <si>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</si>
  <si>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</si>
  <si>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</si>
  <si>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</si>
  <si>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</si>
  <si>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</si>
  <si>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</si>
  <si>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</si>
  <si>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</si>
  <si>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</si>
  <si>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</si>
  <si>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</si>
  <si>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</si>
  <si>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</si>
  <si>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</si>
  <si>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</si>
  <si>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</si>
  <si>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</si>
  <si>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</si>
  <si>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</si>
  <si>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</si>
  <si>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</si>
  <si>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</si>
  <si>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</si>
  <si>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</si>
  <si>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</si>
  <si>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</si>
  <si>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</si>
  <si>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</si>
  <si>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</si>
  <si>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</si>
  <si>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</si>
  <si>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</si>
  <si>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</si>
  <si>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</si>
  <si>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</si>
  <si>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</si>
  <si>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</si>
  <si>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</si>
  <si>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</si>
  <si>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</si>
  <si>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</si>
  <si>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</si>
  <si>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</si>
  <si>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</si>
  <si>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</si>
  <si>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</si>
  <si>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</si>
  <si>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</si>
  <si>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</si>
  <si>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</si>
  <si>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</si>
  <si>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</si>
  <si>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</si>
  <si>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</si>
  <si>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</si>
  <si>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</si>
  <si>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</si>
  <si>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</si>
  <si>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</si>
  <si>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</si>
  <si>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</si>
  <si>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</si>
  <si>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</si>
  <si>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</si>
  <si>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</si>
  <si>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</si>
  <si>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</si>
  <si>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</si>
  <si>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</si>
  <si>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</si>
  <si>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</si>
  <si>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</si>
  <si>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</si>
  <si>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</si>
  <si>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</si>
  <si>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</si>
  <si>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</si>
  <si>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</si>
  <si>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</si>
  <si>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</si>
  <si>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</si>
  <si>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</si>
  <si>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</si>
  <si>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</si>
  <si>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</si>
  <si>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</si>
  <si>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</si>
  <si>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</si>
  <si>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</si>
  <si>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</si>
  <si>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</si>
  <si>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</si>
  <si>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</si>
  <si>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</si>
  <si>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</si>
  <si>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</si>
  <si>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</si>
  <si>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</si>
  <si>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</si>
  <si>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</si>
  <si>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</si>
  <si>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</si>
  <si>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</si>
  <si>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</si>
  <si>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</si>
  <si>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</si>
  <si>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</si>
  <si>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</si>
  <si>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埼玉県鶴ケ島市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</si>
  <si>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</si>
  <si>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</si>
  <si>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</si>
  <si>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</si>
  <si>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</si>
  <si>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</si>
  <si>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</si>
  <si>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</si>
  <si>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</si>
  <si>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</si>
  <si>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</si>
  <si>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</si>
  <si>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</si>
  <si>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</si>
  <si>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</si>
  <si>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</si>
  <si>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</si>
  <si>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</si>
  <si>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</si>
  <si>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</si>
  <si>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</si>
  <si>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</si>
  <si>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</si>
  <si>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</si>
  <si>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</si>
  <si>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</si>
  <si>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</si>
  <si>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</si>
  <si>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</si>
  <si>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</si>
  <si>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</si>
  <si>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</si>
  <si>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</si>
  <si>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</si>
  <si>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</si>
  <si>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</si>
  <si>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</si>
  <si>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</si>
  <si>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</si>
  <si>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</si>
  <si>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</si>
  <si>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</si>
  <si>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</si>
  <si>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</si>
  <si>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</si>
  <si>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</si>
  <si>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</si>
  <si>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</si>
  <si>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</si>
  <si>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</si>
  <si>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</si>
  <si>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</si>
  <si>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</si>
  <si>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</si>
  <si>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</si>
  <si>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</si>
  <si>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</si>
  <si>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</si>
  <si>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</si>
  <si>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</si>
  <si>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</si>
  <si>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</si>
  <si>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</si>
  <si>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</si>
  <si>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</si>
  <si>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</si>
  <si>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</si>
  <si>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</si>
  <si>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</si>
  <si>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</si>
  <si>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</si>
  <si>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</si>
  <si>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</si>
  <si>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</si>
  <si>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</si>
  <si>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</si>
  <si>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</si>
  <si>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</si>
  <si>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</si>
  <si>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</si>
  <si>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</si>
  <si>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</si>
  <si>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</si>
  <si>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</si>
  <si>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</si>
  <si>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</si>
  <si>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</si>
  <si>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</si>
  <si>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</si>
  <si>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</si>
  <si>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</si>
  <si>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</si>
  <si>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</si>
  <si>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</si>
  <si>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</si>
  <si>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</si>
  <si>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</si>
  <si>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</si>
  <si>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</si>
  <si>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</si>
  <si>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</si>
  <si>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</si>
  <si>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</si>
  <si>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</si>
  <si>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</si>
  <si>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</si>
  <si>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</si>
  <si>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</si>
  <si>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</si>
  <si>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</si>
  <si>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</si>
  <si>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</si>
  <si>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</si>
  <si>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</si>
  <si>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</si>
  <si>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</si>
  <si>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</si>
  <si>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</si>
  <si>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</si>
  <si>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</si>
  <si>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</si>
  <si>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</si>
  <si>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</si>
  <si>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</si>
  <si>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</si>
  <si>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</si>
  <si>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</si>
  <si>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</si>
  <si>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</si>
  <si>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</si>
  <si>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</si>
  <si>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</si>
  <si>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</si>
  <si>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</si>
  <si>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</si>
  <si>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</si>
  <si>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</si>
  <si>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</si>
  <si>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</si>
  <si>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</si>
  <si>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</si>
  <si>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</si>
  <si>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</si>
  <si>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</si>
  <si>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</si>
  <si>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</si>
  <si>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</si>
  <si>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</si>
  <si>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</si>
  <si>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</si>
  <si>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</si>
  <si>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</si>
  <si>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</si>
  <si>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</si>
  <si>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</si>
  <si>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</si>
  <si>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</si>
  <si>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</si>
  <si>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</si>
  <si>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</si>
  <si>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</si>
  <si>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</si>
  <si>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</si>
  <si>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</si>
  <si>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</si>
  <si>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</si>
  <si>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</si>
  <si>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</si>
  <si>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</si>
  <si>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</si>
  <si>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</si>
  <si>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</si>
  <si>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</si>
  <si>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</si>
  <si>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</si>
  <si>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</si>
  <si>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</si>
  <si>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</si>
  <si>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</si>
  <si>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</si>
  <si>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</si>
  <si>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</si>
  <si>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</si>
  <si>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</si>
  <si>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</si>
  <si>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</si>
  <si>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</si>
  <si>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</si>
  <si>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</si>
  <si>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</si>
  <si>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</si>
  <si>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</si>
  <si>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</si>
  <si>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0.52</t>
  </si>
  <si>
    <t>一般会計</t>
  </si>
  <si>
    <t>介護保険特別会計</t>
  </si>
  <si>
    <t>国民健康保険特別会計</t>
  </si>
  <si>
    <t>坂戸都市計画事業若葉駅西口土地区画整理事業特別会計</t>
  </si>
  <si>
    <t>坂戸都市計画事業一本松土地区画整理事業特別会計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</si>
  <si>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</si>
  <si>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</si>
  <si>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</si>
  <si>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</si>
  <si>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</si>
  <si>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</si>
  <si>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</si>
  <si>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</si>
  <si>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</si>
  <si>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都市施設整備基金</t>
    <rPh sb="0" eb="8">
      <t>トシシセツセイビキキン</t>
    </rPh>
    <phoneticPr fontId="5"/>
  </si>
  <si>
    <t>公共施設保全基金</t>
    <rPh sb="0" eb="8">
      <t>コウキョウシセツホゼンキキン</t>
    </rPh>
    <phoneticPr fontId="5"/>
  </si>
  <si>
    <t>寄附によるまちづくり基金</t>
    <rPh sb="0" eb="2">
      <t>キフ</t>
    </rPh>
    <rPh sb="10" eb="12">
      <t>キキン</t>
    </rPh>
    <phoneticPr fontId="5"/>
  </si>
  <si>
    <t>福祉基金</t>
    <rPh sb="0" eb="4">
      <t>フクシキキン</t>
    </rPh>
    <phoneticPr fontId="5"/>
  </si>
  <si>
    <t>水土里の基金</t>
    <rPh sb="0" eb="3">
      <t>ミズツチサト</t>
    </rPh>
    <rPh sb="4" eb="6">
      <t>キキン</t>
    </rPh>
    <phoneticPr fontId="5"/>
  </si>
  <si>
    <t>坂戸、鶴ヶ島水道企業団</t>
    <rPh sb="0" eb="2">
      <t>サカド</t>
    </rPh>
    <rPh sb="3" eb="6">
      <t>ツルガシマ</t>
    </rPh>
    <rPh sb="6" eb="8">
      <t>スイドウ</t>
    </rPh>
    <rPh sb="8" eb="10">
      <t>キギョウ</t>
    </rPh>
    <rPh sb="10" eb="11">
      <t>ダン</t>
    </rPh>
    <phoneticPr fontId="2"/>
  </si>
  <si>
    <t>坂戸、鶴ヶ島下水道組合</t>
    <rPh sb="0" eb="2">
      <t>サカド</t>
    </rPh>
    <rPh sb="3" eb="6">
      <t>ツルガシマ</t>
    </rPh>
    <rPh sb="6" eb="9">
      <t>ゲスイドウ</t>
    </rPh>
    <rPh sb="9" eb="11">
      <t>クミアイ</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</si>
  <si>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</si>
  <si>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</si>
  <si>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</si>
  <si>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シズカ</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</si>
  <si>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</si>
  <si>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</si>
  <si>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</si>
  <si>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</si>
  <si>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公営企業会計</t>
    <rPh sb="0" eb="2">
      <t>コウエイ</t>
    </rPh>
    <rPh sb="2" eb="4">
      <t>キギョウ</t>
    </rPh>
    <rPh sb="4" eb="6">
      <t>カイケイ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</si>
  <si>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</si>
  <si>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</si>
  <si>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</si>
  <si>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</si>
  <si>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公営企業会計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</si>
  <si>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</si>
  <si>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</si>
  <si>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</si>
  <si>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将来負担比率については、市標準財政規模の増加及び債務負担行為に基づく支出予定額が減少したことにより、算定無し（－）となった。
　一方、有形固定資産については老朽化が進んでおり、有形固定資産減価償却率は、類似団体の中でも高い数値となっている。
　今後、公共施設個別利用実施計画に従い、施設の更新を行っていくこととなるが、財源として地方債を活用することから、将来負担比率についても上昇することが見込まれる。
　そのため、施設の更新と地方債の新規発行の双方を計画的に実施し、適正化に取り組んでいく必要がある。</t>
    <rPh sb="13" eb="20">
      <t>シヒョウジュンザイセイキボ</t>
    </rPh>
    <rPh sb="21" eb="23">
      <t>ゾウカ</t>
    </rPh>
    <rPh sb="23" eb="24">
      <t>オヨ</t>
    </rPh>
    <rPh sb="51" eb="54">
      <t>サンテイナ</t>
    </rPh>
    <rPh sb="126" eb="138">
      <t>コウキョウシセツコベツリヨウジッシケイカク</t>
    </rPh>
    <rPh sb="139" eb="140">
      <t>シタガ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</si>
  <si>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</si>
  <si>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</si>
  <si>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</si>
  <si>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</si>
  <si>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</si>
  <si>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</si>
  <si>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xml:space="preserve">類似団体平均値と比較すると、将来負担比率については20.4％低くなっているが、実質公債費比率は0.6％高くなっている。
</t>
    </r>
    <r>
      <rPr>
        <sz val="11"/>
        <color theme="1"/>
        <rFont val="ＭＳ Ｐゴシック"/>
        <family val="3"/>
        <charset val="128"/>
      </rPr>
      <t>将来負担比率については、市標準財政規模の増加及び債務負担行為に基づく支出予定額が減少したことにより、算定無し（－）となっている。</t>
    </r>
    <r>
      <rPr>
        <sz val="11"/>
        <color indexed="8"/>
        <rFont val="ＭＳ Ｐゴシック"/>
        <family val="3"/>
        <charset val="128"/>
      </rPr>
      <t xml:space="preserve">
実質公債費比率については令和元年度に引き続き改善したものの、今後、埼玉西部環境保全組合の埼玉西部クリーンセンター建設に係る公債費等、一部事務組合等負担金のうち公債費に係る部分に増により、悪化することが見込まれる。</t>
    </r>
    <rPh sb="137" eb="139">
      <t>レイワ</t>
    </rPh>
    <rPh sb="139" eb="142">
      <t>ガンネンド</t>
    </rPh>
    <rPh sb="155" eb="157">
      <t>コンゴ</t>
    </rPh>
    <rPh sb="158" eb="168">
      <t>サイタマセイブカンキョウホゼンクミアイ</t>
    </rPh>
    <rPh sb="169" eb="173">
      <t>サイタマセイブ</t>
    </rPh>
    <rPh sb="181" eb="183">
      <t>ケンセツ</t>
    </rPh>
    <rPh sb="184" eb="185">
      <t>カカ</t>
    </rPh>
    <rPh sb="186" eb="190">
      <t>コウサイヒトウ</t>
    </rPh>
    <rPh sb="213" eb="214">
      <t>ゾウ</t>
    </rPh>
    <rPh sb="218" eb="220">
      <t>アッカ</t>
    </rPh>
    <rPh sb="225" eb="227">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</si>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</sst>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B93D260-D006-4F0A-AF7A-F122BE661F6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4D95-4FEB-AA18-5813B91BE9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17190</c:v>
                </c:pt>
                <c:pt idx="1">
                  <c:v>19309</c:v>
                </c:pt>
                <c:pt idx="2">
                  <c:v>20245</c:v>
                </c:pt>
                <c:pt idx="3">
                  <c:v>28828</c:v>
                </c:pt>
                <c:pt idx="4">
                  <c:v>29893</c:v>
                </c:pt>
              </c:numCache>
            </c:numRef>
          </c:val>
          <c:smooth val="0"/>
          <c:extLst>
            <c:ext xmlns:c16="http://schemas.microsoft.com/office/drawing/2014/chart" uri="{C3380CC4-5D6E-409C-BE32-E72D297353CC}">
              <c16:uniqueId val="{00000001-4D95-4FEB-AA18-5813B91BE9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5.96</c:v>
                </c:pt>
                <c:pt idx="1">
                  <c:v>6.4</c:v>
                </c:pt>
                <c:pt idx="2">
                  <c:v>7.08</c:v>
                </c:pt>
                <c:pt idx="3">
                  <c:v>7.85</c:v>
                </c:pt>
                <c:pt idx="4">
                  <c:v>8.31</c:v>
                </c:pt>
              </c:numCache>
            </c:numRef>
          </c:val>
          <c:extLst>
            <c:ext xmlns:c16="http://schemas.microsoft.com/office/drawing/2014/chart" uri="{C3380CC4-5D6E-409C-BE32-E72D297353CC}">
              <c16:uniqueId val="{00000000-6C38-48D8-9D73-34A0717E85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11.34</c:v>
                </c:pt>
                <c:pt idx="1">
                  <c:v>10.23</c:v>
                </c:pt>
                <c:pt idx="2">
                  <c:v>9.99</c:v>
                </c:pt>
                <c:pt idx="3">
                  <c:v>9.98</c:v>
                </c:pt>
                <c:pt idx="4">
                  <c:v>10.25</c:v>
                </c:pt>
              </c:numCache>
            </c:numRef>
          </c:val>
          <c:extLst>
            <c:ext xmlns:c16="http://schemas.microsoft.com/office/drawing/2014/chart" uri="{C3380CC4-5D6E-409C-BE32-E72D297353CC}">
              <c16:uniqueId val="{00000001-6C38-48D8-9D73-34A0717E85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0.59</c:v>
                </c:pt>
                <c:pt idx="1">
                  <c:v>-0.52</c:v>
                </c:pt>
                <c:pt idx="2">
                  <c:v>0.72</c:v>
                </c:pt>
                <c:pt idx="3">
                  <c:v>0.85</c:v>
                </c:pt>
                <c:pt idx="4">
                  <c:v>1.25</c:v>
                </c:pt>
              </c:numCache>
            </c:numRef>
          </c:val>
          <c:smooth val="0"/>
          <c:extLst>
            <c:ext xmlns:c16="http://schemas.microsoft.com/office/drawing/2014/chart" uri="{C3380CC4-5D6E-409C-BE32-E72D297353CC}">
              <c16:uniqueId val="{00000002-6C38-48D8-9D73-34A0717E85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2B-4B2F-9C9E-DB1DBE0B1F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2B-4B2F-9C9E-DB1DBE0B1F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2B-4B2F-9C9E-DB1DBE0B1F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2B-4B2F-9C9E-DB1DBE0B1F2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362B-4B2F-9C9E-DB1DBE0B1F27}"/>
            </c:ext>
          </c:extLst>
        </c:ser>
        <c:ser>
          <c:idx val="5"/>
          <c:order val="5"/>
          <c:tx>
            <c:strRef>
              <c:f>データシート!$A$32</c:f>
              <c:strCache>
                <c:ptCount val="1"/>
                <c:pt idx="0">
                  <c:v>坂戸都市計画事業一本松土地区画整理事業特別会計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0.43</c:v>
                </c:pt>
                <c:pt idx="2">
                  <c:v>#N/A</c:v>
                </c:pt>
                <c:pt idx="3">
                  <c:v>0.22</c:v>
                </c:pt>
                <c:pt idx="4">
                  <c:v>#N/A</c:v>
                </c:pt>
                <c:pt idx="5">
                  <c:v>0.32</c:v>
                </c:pt>
                <c:pt idx="6">
                  <c:v>#N/A</c:v>
                </c:pt>
                <c:pt idx="7">
                  <c:v>0.12</c:v>
                </c:pt>
                <c:pt idx="8">
                  <c:v>#N/A</c:v>
                </c:pt>
                <c:pt idx="9">
                  <c:v>0.1</c:v>
                </c:pt>
              </c:numCache>
            </c:numRef>
          </c:val>
          <c:extLst>
            <c:ext xmlns:c16="http://schemas.microsoft.com/office/drawing/2014/chart" uri="{C3380CC4-5D6E-409C-BE32-E72D297353CC}">
              <c16:uniqueId val="{00000005-362B-4B2F-9C9E-DB1DBE0B1F27}"/>
            </c:ext>
          </c:extLst>
        </c:ser>
        <c:ser>
          <c:idx val="6"/>
          <c:order val="6"/>
          <c:tx>
            <c:strRef>
              <c:f>データシート!$A$33</c:f>
              <c:strCache>
                <c:ptCount val="1"/>
                <c:pt idx="0">
                  <c:v>坂戸都市計画事業若葉駅西口土地区画整理事業特別会計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0.38</c:v>
                </c:pt>
                <c:pt idx="2">
                  <c:v>#N/A</c:v>
                </c:pt>
                <c:pt idx="3">
                  <c:v>0.23</c:v>
                </c:pt>
                <c:pt idx="4">
                  <c:v>#N/A</c:v>
                </c:pt>
                <c:pt idx="5">
                  <c:v>0.32</c:v>
                </c:pt>
                <c:pt idx="6">
                  <c:v>#N/A</c:v>
                </c:pt>
                <c:pt idx="7">
                  <c:v>0.1</c:v>
                </c:pt>
                <c:pt idx="8">
                  <c:v>#N/A</c:v>
                </c:pt>
                <c:pt idx="9">
                  <c:v>0.15</c:v>
                </c:pt>
              </c:numCache>
            </c:numRef>
          </c:val>
          <c:extLst>
            <c:ext xmlns:c16="http://schemas.microsoft.com/office/drawing/2014/chart" uri="{C3380CC4-5D6E-409C-BE32-E72D297353CC}">
              <c16:uniqueId val="{00000006-362B-4B2F-9C9E-DB1DBE0B1F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1.81</c:v>
                </c:pt>
                <c:pt idx="2">
                  <c:v>#N/A</c:v>
                </c:pt>
                <c:pt idx="3">
                  <c:v>3.33</c:v>
                </c:pt>
                <c:pt idx="4">
                  <c:v>#N/A</c:v>
                </c:pt>
                <c:pt idx="5">
                  <c:v>1.05</c:v>
                </c:pt>
                <c:pt idx="6">
                  <c:v>#N/A</c:v>
                </c:pt>
                <c:pt idx="7">
                  <c:v>1.08</c:v>
                </c:pt>
                <c:pt idx="8">
                  <c:v>#N/A</c:v>
                </c:pt>
                <c:pt idx="9">
                  <c:v>1.62</c:v>
                </c:pt>
              </c:numCache>
            </c:numRef>
          </c:val>
          <c:extLst>
            <c:ext xmlns:c16="http://schemas.microsoft.com/office/drawing/2014/chart" uri="{C3380CC4-5D6E-409C-BE32-E72D297353CC}">
              <c16:uniqueId val="{00000007-362B-4B2F-9C9E-DB1DBE0B1F2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2.37</c:v>
                </c:pt>
                <c:pt idx="2">
                  <c:v>#N/A</c:v>
                </c:pt>
                <c:pt idx="3">
                  <c:v>3.9</c:v>
                </c:pt>
                <c:pt idx="4">
                  <c:v>#N/A</c:v>
                </c:pt>
                <c:pt idx="5">
                  <c:v>1.67</c:v>
                </c:pt>
                <c:pt idx="6">
                  <c:v>#N/A</c:v>
                </c:pt>
                <c:pt idx="7">
                  <c:v>2.13</c:v>
                </c:pt>
                <c:pt idx="8">
                  <c:v>#N/A</c:v>
                </c:pt>
                <c:pt idx="9">
                  <c:v>3.32</c:v>
                </c:pt>
              </c:numCache>
            </c:numRef>
          </c:val>
          <c:extLst>
            <c:ext xmlns:c16="http://schemas.microsoft.com/office/drawing/2014/chart" uri="{C3380CC4-5D6E-409C-BE32-E72D297353CC}">
              <c16:uniqueId val="{00000008-362B-4B2F-9C9E-DB1DBE0B1F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5.12</c:v>
                </c:pt>
                <c:pt idx="2">
                  <c:v>#N/A</c:v>
                </c:pt>
                <c:pt idx="3">
                  <c:v>5.92</c:v>
                </c:pt>
                <c:pt idx="4">
                  <c:v>#N/A</c:v>
                </c:pt>
                <c:pt idx="5">
                  <c:v>6.39</c:v>
                </c:pt>
                <c:pt idx="6">
                  <c:v>#N/A</c:v>
                </c:pt>
                <c:pt idx="7">
                  <c:v>7.51</c:v>
                </c:pt>
                <c:pt idx="8">
                  <c:v>#N/A</c:v>
                </c:pt>
                <c:pt idx="9">
                  <c:v>8.0399999999999991</c:v>
                </c:pt>
              </c:numCache>
            </c:numRef>
          </c:val>
          <c:extLst>
            <c:ext xmlns:c16="http://schemas.microsoft.com/office/drawing/2014/chart" uri="{C3380CC4-5D6E-409C-BE32-E72D297353CC}">
              <c16:uniqueId val="{00000009-362B-4B2F-9C9E-DB1DBE0B1F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1544</c:v>
                </c:pt>
                <c:pt idx="5">
                  <c:v>1581</c:v>
                </c:pt>
                <c:pt idx="8">
                  <c:v>1655</c:v>
                </c:pt>
                <c:pt idx="11">
                  <c:v>1657</c:v>
                </c:pt>
                <c:pt idx="14">
                  <c:v>1605</c:v>
                </c:pt>
              </c:numCache>
            </c:numRef>
          </c:val>
          <c:extLst>
            <c:ext xmlns:c16="http://schemas.microsoft.com/office/drawing/2014/chart" uri="{C3380CC4-5D6E-409C-BE32-E72D297353CC}">
              <c16:uniqueId val="{00000000-6B97-46B5-986D-454DB718A3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97-46B5-986D-454DB718A3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247</c:v>
                </c:pt>
                <c:pt idx="3">
                  <c:v>243</c:v>
                </c:pt>
                <c:pt idx="6">
                  <c:v>239</c:v>
                </c:pt>
                <c:pt idx="9">
                  <c:v>236</c:v>
                </c:pt>
                <c:pt idx="12">
                  <c:v>232</c:v>
                </c:pt>
              </c:numCache>
            </c:numRef>
          </c:val>
          <c:extLst>
            <c:ext xmlns:c16="http://schemas.microsoft.com/office/drawing/2014/chart" uri="{C3380CC4-5D6E-409C-BE32-E72D297353CC}">
              <c16:uniqueId val="{00000002-6B97-46B5-986D-454DB718A3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486</c:v>
                </c:pt>
                <c:pt idx="3">
                  <c:v>461</c:v>
                </c:pt>
                <c:pt idx="6">
                  <c:v>514</c:v>
                </c:pt>
                <c:pt idx="9">
                  <c:v>484</c:v>
                </c:pt>
                <c:pt idx="12">
                  <c:v>466</c:v>
                </c:pt>
              </c:numCache>
            </c:numRef>
          </c:val>
          <c:extLst>
            <c:ext xmlns:c16="http://schemas.microsoft.com/office/drawing/2014/chart" uri="{C3380CC4-5D6E-409C-BE32-E72D297353CC}">
              <c16:uniqueId val="{00000003-6B97-46B5-986D-454DB718A3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97-46B5-986D-454DB718A3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97-46B5-986D-454DB718A3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97-46B5-986D-454DB718A3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1736</c:v>
                </c:pt>
                <c:pt idx="3">
                  <c:v>1763</c:v>
                </c:pt>
                <c:pt idx="6">
                  <c:v>1745</c:v>
                </c:pt>
                <c:pt idx="9">
                  <c:v>1722</c:v>
                </c:pt>
                <c:pt idx="12">
                  <c:v>1706</c:v>
                </c:pt>
              </c:numCache>
            </c:numRef>
          </c:val>
          <c:extLst>
            <c:ext xmlns:c16="http://schemas.microsoft.com/office/drawing/2014/chart" uri="{C3380CC4-5D6E-409C-BE32-E72D297353CC}">
              <c16:uniqueId val="{00000007-6B97-46B5-986D-454DB718A3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925</c:v>
                </c:pt>
                <c:pt idx="2">
                  <c:v>#N/A</c:v>
                </c:pt>
                <c:pt idx="3">
                  <c:v>#N/A</c:v>
                </c:pt>
                <c:pt idx="4">
                  <c:v>886</c:v>
                </c:pt>
                <c:pt idx="5">
                  <c:v>#N/A</c:v>
                </c:pt>
                <c:pt idx="6">
                  <c:v>#N/A</c:v>
                </c:pt>
                <c:pt idx="7">
                  <c:v>843</c:v>
                </c:pt>
                <c:pt idx="8">
                  <c:v>#N/A</c:v>
                </c:pt>
                <c:pt idx="9">
                  <c:v>#N/A</c:v>
                </c:pt>
                <c:pt idx="10">
                  <c:v>785</c:v>
                </c:pt>
                <c:pt idx="11">
                  <c:v>#N/A</c:v>
                </c:pt>
                <c:pt idx="12">
                  <c:v>#N/A</c:v>
                </c:pt>
                <c:pt idx="13">
                  <c:v>799</c:v>
                </c:pt>
                <c:pt idx="14">
                  <c:v>#N/A</c:v>
                </c:pt>
              </c:numCache>
            </c:numRef>
          </c:val>
          <c:smooth val="0"/>
          <c:extLst>
            <c:ext xmlns:c16="http://schemas.microsoft.com/office/drawing/2014/chart" uri="{C3380CC4-5D6E-409C-BE32-E72D297353CC}">
              <c16:uniqueId val="{00000008-6B97-46B5-986D-454DB718A3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15820</c:v>
                </c:pt>
                <c:pt idx="5">
                  <c:v>15666</c:v>
                </c:pt>
                <c:pt idx="8">
                  <c:v>15742</c:v>
                </c:pt>
                <c:pt idx="11">
                  <c:v>15944</c:v>
                </c:pt>
                <c:pt idx="14">
                  <c:v>16238</c:v>
                </c:pt>
              </c:numCache>
            </c:numRef>
          </c:val>
          <c:extLst>
            <c:ext xmlns:c16="http://schemas.microsoft.com/office/drawing/2014/chart" uri="{C3380CC4-5D6E-409C-BE32-E72D297353CC}">
              <c16:uniqueId val="{00000000-34E7-455B-BD81-103B2C0E28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3533</c:v>
                </c:pt>
                <c:pt idx="5">
                  <c:v>3419</c:v>
                </c:pt>
                <c:pt idx="8">
                  <c:v>3313</c:v>
                </c:pt>
                <c:pt idx="11">
                  <c:v>3433</c:v>
                </c:pt>
                <c:pt idx="14">
                  <c:v>3441</c:v>
                </c:pt>
              </c:numCache>
            </c:numRef>
          </c:val>
          <c:extLst>
            <c:ext xmlns:c16="http://schemas.microsoft.com/office/drawing/2014/chart" uri="{C3380CC4-5D6E-409C-BE32-E72D297353CC}">
              <c16:uniqueId val="{00000001-34E7-455B-BD81-103B2C0E28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4860</c:v>
                </c:pt>
                <c:pt idx="5">
                  <c:v>4601</c:v>
                </c:pt>
                <c:pt idx="8">
                  <c:v>5428</c:v>
                </c:pt>
                <c:pt idx="11">
                  <c:v>5204</c:v>
                </c:pt>
                <c:pt idx="14">
                  <c:v>5293</c:v>
                </c:pt>
              </c:numCache>
            </c:numRef>
          </c:val>
          <c:extLst>
            <c:ext xmlns:c16="http://schemas.microsoft.com/office/drawing/2014/chart" uri="{C3380CC4-5D6E-409C-BE32-E72D297353CC}">
              <c16:uniqueId val="{00000002-34E7-455B-BD81-103B2C0E28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E7-455B-BD81-103B2C0E28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E7-455B-BD81-103B2C0E28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E7-455B-BD81-103B2C0E28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469</c:v>
                </c:pt>
                <c:pt idx="3">
                  <c:v>457</c:v>
                </c:pt>
                <c:pt idx="6">
                  <c:v>407</c:v>
                </c:pt>
                <c:pt idx="9">
                  <c:v>270</c:v>
                </c:pt>
                <c:pt idx="12">
                  <c:v>325</c:v>
                </c:pt>
              </c:numCache>
            </c:numRef>
          </c:val>
          <c:extLst>
            <c:ext xmlns:c16="http://schemas.microsoft.com/office/drawing/2014/chart" uri="{C3380CC4-5D6E-409C-BE32-E72D297353CC}">
              <c16:uniqueId val="{00000006-34E7-455B-BD81-103B2C0E28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4769</c:v>
                </c:pt>
                <c:pt idx="3">
                  <c:v>4552</c:v>
                </c:pt>
                <c:pt idx="6">
                  <c:v>4550</c:v>
                </c:pt>
                <c:pt idx="9">
                  <c:v>4549</c:v>
                </c:pt>
                <c:pt idx="12">
                  <c:v>4672</c:v>
                </c:pt>
              </c:numCache>
            </c:numRef>
          </c:val>
          <c:extLst>
            <c:ext xmlns:c16="http://schemas.microsoft.com/office/drawing/2014/chart" uri="{C3380CC4-5D6E-409C-BE32-E72D297353CC}">
              <c16:uniqueId val="{00000007-34E7-455B-BD81-103B2C0E28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4E7-455B-BD81-103B2C0E28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1647</c:v>
                </c:pt>
                <c:pt idx="3">
                  <c:v>1404</c:v>
                </c:pt>
                <c:pt idx="6">
                  <c:v>1165</c:v>
                </c:pt>
                <c:pt idx="9">
                  <c:v>929</c:v>
                </c:pt>
                <c:pt idx="12">
                  <c:v>697</c:v>
                </c:pt>
              </c:numCache>
            </c:numRef>
          </c:val>
          <c:extLst>
            <c:ext xmlns:c16="http://schemas.microsoft.com/office/drawing/2014/chart" uri="{C3380CC4-5D6E-409C-BE32-E72D297353CC}">
              <c16:uniqueId val="{00000009-34E7-455B-BD81-103B2C0E28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17933</c:v>
                </c:pt>
                <c:pt idx="3">
                  <c:v>17515</c:v>
                </c:pt>
                <c:pt idx="6">
                  <c:v>17455</c:v>
                </c:pt>
                <c:pt idx="9">
                  <c:v>17507</c:v>
                </c:pt>
                <c:pt idx="12">
                  <c:v>17563</c:v>
                </c:pt>
              </c:numCache>
            </c:numRef>
          </c:val>
          <c:extLst>
            <c:ext xmlns:c16="http://schemas.microsoft.com/office/drawing/2014/chart" uri="{C3380CC4-5D6E-409C-BE32-E72D297353CC}">
              <c16:uniqueId val="{0000000A-34E7-455B-BD81-103B2C0E28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604</c:v>
                </c:pt>
                <c:pt idx="2">
                  <c:v>#N/A</c:v>
                </c:pt>
                <c:pt idx="3">
                  <c:v>#N/A</c:v>
                </c:pt>
                <c:pt idx="4">
                  <c:v>243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E7-455B-BD81-103B2C0E28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1292</c:v>
                </c:pt>
                <c:pt idx="1">
                  <c:v>1298</c:v>
                </c:pt>
                <c:pt idx="2">
                  <c:v>1374</c:v>
                </c:pt>
              </c:numCache>
            </c:numRef>
          </c:val>
          <c:extLst>
            <c:ext xmlns:c16="http://schemas.microsoft.com/office/drawing/2014/chart" uri="{C3380CC4-5D6E-409C-BE32-E72D297353CC}">
              <c16:uniqueId val="{00000000-F39C-4F42-946C-EC693D4460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39C-4F42-946C-EC693D4460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1858</c:v>
                </c:pt>
                <c:pt idx="1">
                  <c:v>1737</c:v>
                </c:pt>
                <c:pt idx="2">
                  <c:v>1803</c:v>
                </c:pt>
              </c:numCache>
            </c:numRef>
          </c:val>
          <c:extLst>
            <c:ext xmlns:c16="http://schemas.microsoft.com/office/drawing/2014/chart" uri="{C3380CC4-5D6E-409C-BE32-E72D297353CC}">
              <c16:uniqueId val="{00000002-F39C-4F42-946C-EC693D4460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{729805A7-A99F-4868-A8B8-A283F8856C96}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D48-4511-9EE8-770E56427D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{4A76A0AF-0028-4ED0-A935-AD310B78D889}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48-4511-9EE8-770E56427D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{5B3A6019-BC78-40B8-ACBD-DEF551965792}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48-4511-9EE8-770E56427D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{9DDFC60E-A189-41F8-8AD4-17F5C76BF31B}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48-4511-9EE8-770E56427D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{7EE722D1-267C-4916-B11C-070037DC9E5B}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48-4511-9EE8-770E56427D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{17C0C8BE-1447-473F-8DCB-9E0103823973}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D48-4511-9EE8-770E56427D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{F586D7CD-57D8-4E41-970D-C07E7E56BBE6}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D48-4511-9EE8-770E56427D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{02A42D70-3902-4921-B8DA-32DF8CBBC09C}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D48-4511-9EE8-770E56427D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{F8BA3E4F-C872-430B-AB00-0D9595C787CF}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D48-4511-9EE8-770E56427D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73.7</c:v>
                </c:pt>
                <c:pt idx="16">
                  <c:v>73.8</c:v>
                </c:pt>
                <c:pt idx="24">
                  <c:v>74.599999999999994</c:v>
                </c:pt>
                <c:pt idx="32">
                  <c:v>75.8</c:v>
                </c:pt>
              </c:numCache>
            </c:numRef>
          </c:xVal>
          <c:yVal>
            <c:numRef>
              <c:f>公会計指標分析・財政指標組合せ分析表!$BP$51:$DC$51</c:f>
              <c:numCache>
                <c:formatCode>#,##0.0;"▲ "#,##0.0</c:formatCode>
                <c:ptCount val="40"/>
                <c:pt idx="0">
                  <c:v>5.3</c:v>
                </c:pt>
                <c:pt idx="8">
                  <c:v>2.1</c:v>
                </c:pt>
              </c:numCache>
            </c:numRef>
          </c:yVal>
          <c:smooth val="0"/>
          <c:extLst>
            <c:ext xmlns:c16="http://schemas.microsoft.com/office/drawing/2014/chart" uri="{C3380CC4-5D6E-409C-BE32-E72D297353CC}">
              <c16:uniqueId val="{00000009-BD48-4511-9EE8-770E56427D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{4876AF18-24FF-4ACC-AAF9-0B17778040BD}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D48-4511-9EE8-770E56427D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{B81A357D-615F-4D88-8CD2-5FF16A345462}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48-4511-9EE8-770E56427D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{F57FE2E9-61E1-41F5-A534-023A4E9E7FE7}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48-4511-9EE8-770E56427D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{75B2F630-7BCE-4B8A-9E58-6A19B76DE048}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48-4511-9EE8-770E56427D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{49BC1354-4ABA-4EB6-BD34-1789DDD80DF9}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48-4511-9EE8-770E56427D8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{1AF6D6AB-54EC-403C-BC21-61B91A0E9789}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D48-4511-9EE8-770E56427D85}"/>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{B61B2AEF-7692-48A1-8D5B-48359D07B285}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D48-4511-9EE8-770E56427D85}"/>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{00F6D579-57F2-4C20-8E92-770C131AB0B8}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D48-4511-9EE8-770E56427D85}"/>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{87B7386E-9D80-4624-BF21-413A382984E7}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D48-4511-9EE8-770E56427D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BD48-4511-9EE8-770E56427D8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{0B4B3FA6-D83F-4CCA-8AC5-67227819B4DB}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476-4BEE-826C-9FCA6FE50D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{C49BCBCC-5714-41B9-9856-E7A952A82479}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76-4BEE-826C-9FCA6FE50D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{34447FA9-B0E8-48AD-8404-0B05F0ADF181}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76-4BEE-826C-9FCA6FE50D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{DA36CBDF-A34B-4FD9-88C8-B8D853508DF7}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76-4BEE-826C-9FCA6FE50D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{CB00A4D1-C159-4DE0-8189-146DAA6DB484}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76-4BEE-826C-9FCA6FE50DC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{24DCF5DC-6476-4539-BB3D-4B26D1CBA9CC}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476-4BEE-826C-9FCA6FE50DC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{6CF11EBA-F4A4-42F9-A774-DACC5118D9DB}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476-4BEE-826C-9FCA6FE50DC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{C42612AB-5A43-4A23-9DA6-FF318192B153}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476-4BEE-826C-9FCA6FE50DC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{49F4D1B9-B0B6-4B43-B9D4-8101E836CFF2}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476-4BEE-826C-9FCA6FE50D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7.5</c:v>
                </c:pt>
                <c:pt idx="16">
                  <c:v>7.7</c:v>
                </c:pt>
                <c:pt idx="24">
                  <c:v>7.2</c:v>
                </c:pt>
                <c:pt idx="32">
                  <c:v>6.8</c:v>
                </c:pt>
              </c:numCache>
            </c:numRef>
          </c:xVal>
          <c:yVal>
            <c:numRef>
              <c:f>公会計指標分析・財政指標組合せ分析表!$BP$73:$DC$73</c:f>
              <c:numCache>
                <c:formatCode>#,##0.0;"▲ "#,##0.0</c:formatCode>
                <c:ptCount val="40"/>
                <c:pt idx="0">
                  <c:v>5.3</c:v>
                </c:pt>
                <c:pt idx="8">
                  <c:v>2.1</c:v>
                </c:pt>
              </c:numCache>
            </c:numRef>
          </c:yVal>
          <c:smooth val="0"/>
          <c:extLst>
            <c:ext xmlns:c16="http://schemas.microsoft.com/office/drawing/2014/chart" uri="{C3380CC4-5D6E-409C-BE32-E72D297353CC}">
              <c16:uniqueId val="{00000009-D476-4BEE-826C-9FCA6FE50D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{8A9D5AC5-A689-4618-A956-60CBDC1419DE}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476-4BEE-826C-9FCA6FE50D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{A4EF2DEB-4577-4D1D-A0FF-75773F152A5D}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76-4BEE-826C-9FCA6FE50D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{D02F1071-8E43-4B18-8604-6F7AE331A776}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76-4BEE-826C-9FCA6FE50D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{B8EADF42-A28B-43E1-86F4-2FF533440139}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76-4BEE-826C-9FCA6FE50D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{1D3C0387-162B-4FEB-9568-0E7A853A9684}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76-4BEE-826C-9FCA6FE50DC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{A01BC2A3-EE39-40E6-BA21-6B51D0D14011}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476-4BEE-826C-9FCA6FE50DC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{24A978BC-24F2-4001-996F-EDD9571FE330}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476-4BEE-826C-9FCA6FE50DC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{1CB33BBE-2411-4879-9646-7854A3FF1669}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476-4BEE-826C-9FCA6FE50DC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{4F3043EB-B238-404D-896C-E6EB99FAD86A}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476-4BEE-826C-9FCA6FE50D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D476-4BEE-826C-9FCA6FE50DC6}"/>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69,937
68,461
17.65
32,191,434
30,987,712
1,113,512
13,406,215
17,562,577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財政力指数は、平成２８年度から同ポイントで推移していたが、令和２年度は</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ポイント下がり、類似団体平均を上回った。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令和２年度が減少した要因としては、社会福祉費等の増額により、基準財政需要額の伸びが基準財政収入額の伸びより大きかったことによるものである。</a:t>
          </a:r>
        </a:p>
        <a:p>
          <a:r>
            <a:rPr kumimoji="1" lang="ja-JP" altLang="en-US" sz="1100">
              <a:latin typeface="ＭＳ Ｐゴシック" panose="020B0600070205080204" pitchFamily="50" charset="-128"/>
              <a:ea typeface="ＭＳ Ｐゴシック" panose="020B0600070205080204" pitchFamily="50" charset="-128"/>
            </a:rPr>
            <a:t>　引き続き、県による圏央鶴ヶ島インターチェンジ東側土地区画整理事業と連動した、圏央鶴ヶ島インター周辺の円滑な道路網の構築に向けた整備を進め、企業誘致や市内企業への支援による雇用の創出、また住宅環境の整備を行うことで市税収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経常収支比率は、昨年度から</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ポイント改善し、類似団体平均を下回った。</a:t>
          </a:r>
        </a:p>
        <a:p>
          <a:r>
            <a:rPr kumimoji="1" lang="ja-JP" altLang="en-US" sz="1100">
              <a:latin typeface="ＭＳ Ｐゴシック" panose="020B0600070205080204" pitchFamily="50" charset="-128"/>
              <a:ea typeface="ＭＳ Ｐゴシック" panose="020B0600070205080204" pitchFamily="50" charset="-128"/>
            </a:rPr>
            <a:t>　歳出については、児童扶養手当支給経費等による扶助費の減等があったものの、小学校教材関係図書購入経費等による物件費の増等により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％増となった。</a:t>
          </a:r>
        </a:p>
        <a:p>
          <a:r>
            <a:rPr kumimoji="1" lang="ja-JP" altLang="en-US" sz="1100">
              <a:latin typeface="ＭＳ Ｐゴシック" panose="020B0600070205080204" pitchFamily="50" charset="-128"/>
              <a:ea typeface="ＭＳ Ｐゴシック" panose="020B0600070205080204" pitchFamily="50" charset="-128"/>
            </a:rPr>
            <a:t>　一方、歳入については子ども子育て支援臨時交付金が令和元年度限りであったことによる地方特例交付金の減等があったものの、地方消費税交付金や地方交付税等の増により</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％増となった。歳出、歳入とも増加したが、歳入の増加の方が大きかったことから経常収支比率が改善した。</a:t>
          </a:r>
        </a:p>
        <a:p>
          <a:r>
            <a:rPr kumimoji="1" lang="ja-JP" altLang="en-US" sz="1100">
              <a:latin typeface="ＭＳ Ｐゴシック" panose="020B0600070205080204" pitchFamily="50" charset="-128"/>
              <a:ea typeface="ＭＳ Ｐゴシック" panose="020B0600070205080204" pitchFamily="50" charset="-128"/>
            </a:rPr>
            <a:t>　今後は、健康の維持・増進に関する事業の積極的な実施や、窓口等の業務委託の実施により、人件費及び扶助費等の抑制に努める。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92710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82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7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60537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7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9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人件費、物件費、維持補修費の合計額の人口１人当たりの金額が類似団体を下回っているのは、主に物件費が要因となっている。</a:t>
          </a:r>
        </a:p>
        <a:p>
          <a:r>
            <a:rPr kumimoji="1" lang="ja-JP" altLang="en-US" sz="1100">
              <a:latin typeface="ＭＳ Ｐゴシック" panose="020B0600070205080204" pitchFamily="50" charset="-128"/>
              <a:ea typeface="ＭＳ Ｐゴシック" panose="020B0600070205080204" pitchFamily="50" charset="-128"/>
            </a:rPr>
            <a:t>　これは、ごみ処理やし尿処理を近隣市町と一部事務組合を構成し共同処理を行っていることによる。</a:t>
          </a:r>
        </a:p>
        <a:p>
          <a:r>
            <a:rPr kumimoji="1" lang="ja-JP" altLang="en-US" sz="1100">
              <a:latin typeface="ＭＳ Ｐゴシック" panose="020B0600070205080204" pitchFamily="50" charset="-128"/>
              <a:ea typeface="ＭＳ Ｐゴシック" panose="020B0600070205080204" pitchFamily="50" charset="-128"/>
            </a:rPr>
            <a:t>　また、消防や下水道なども一部事務組合により事務を行っていることから、一部事務組合職員の人件費など、直営で実施する場合には人件費等に区分される経費が負担金や繰出金というかたちでの支出となっていることも要因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115915</xdr:rowOff>
    </xdr:from>
    <xdr:to>
      <xdr:col>23</xdr:col>
      <xdr:colOff>133350</xdr:colOff>
      <xdr:row>81</xdr:row>
      <xdr:rowOff>42258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31915"/>
          <a:ext cx="838200" cy="9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95472</xdr:rowOff>
    </xdr:from>
    <xdr:to>
      <xdr:col>19</xdr:col>
      <xdr:colOff>133350</xdr:colOff>
      <xdr:row>80</xdr:row>
      <xdr:rowOff>115915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11472"/>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84117</xdr:rowOff>
    </xdr:from>
    <xdr:to>
      <xdr:col>15</xdr:col>
      <xdr:colOff>82550</xdr:colOff>
      <xdr:row>80</xdr:row>
      <xdr:rowOff>95472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00117"/>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84117</xdr:rowOff>
    </xdr:from>
    <xdr:to>
      <xdr:col>11</xdr:col>
      <xdr:colOff>31750</xdr:colOff>
      <xdr:row>80</xdr:row>
      <xdr:rowOff>97992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00117"/>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162908</xdr:rowOff>
    </xdr:from>
    <xdr:to>
      <xdr:col>23</xdr:col>
      <xdr:colOff>184150</xdr:colOff>
      <xdr:row>81</xdr:row>
      <xdr:rowOff>93058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84185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0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65115</xdr:rowOff>
    </xdr:from>
    <xdr:to>
      <xdr:col>19</xdr:col>
      <xdr:colOff>184150</xdr:colOff>
      <xdr:row>80</xdr:row>
      <xdr:rowOff>166715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5442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4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44672</xdr:rowOff>
    </xdr:from>
    <xdr:to>
      <xdr:col>15</xdr:col>
      <xdr:colOff>133350</xdr:colOff>
      <xdr:row>80</xdr:row>
      <xdr:rowOff>146272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156449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33317</xdr:rowOff>
    </xdr:from>
    <xdr:to>
      <xdr:col>11</xdr:col>
      <xdr:colOff>82550</xdr:colOff>
      <xdr:row>80</xdr:row>
      <xdr:rowOff>134917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145094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1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47192</xdr:rowOff>
    </xdr:from>
    <xdr:to>
      <xdr:col>7</xdr:col>
      <xdr:colOff>31750</xdr:colOff>
      <xdr:row>80</xdr:row>
      <xdr:rowOff>148792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158969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3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本市のラスパイレス指数は全国市平均と比較し、低い水準にある。職員構成の変動により、前年度よりも</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ポイント減少したことから、これまで同水準で推移していた類似団体平均と比較しても低い水準となった。</a:t>
          </a:r>
        </a:p>
        <a:p>
          <a:r>
            <a:rPr kumimoji="1" lang="ja-JP" altLang="en-US" sz="1100">
              <a:latin typeface="ＭＳ Ｐゴシック" panose="020B0600070205080204" pitchFamily="50" charset="-128"/>
              <a:ea typeface="ＭＳ Ｐゴシック" panose="020B0600070205080204" pitchFamily="50" charset="-128"/>
            </a:rPr>
            <a:t>　今後も引き続き国等の動向を踏まえ給与の適正化に努める。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118836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0841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118836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118836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67129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職員数は全国の類似団体と比較し、平均を下回っているが、人口急増期に大量に職員を採用し、その後に職員数を削減するために極端な採用抑制を行った結果、年齢構成は不均整なものとなっている。今後は、退職者や再任用職員を考慮しながら継続的な職員採用を行い、年齢構成における不均整の解消と、適正な職員数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108373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0381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108373</xdr:rowOff>
    </xdr:from>
    <xdr:to>
      <xdr:col>77</xdr:col>
      <xdr:colOff>44450</xdr:colOff>
      <xdr:row>59</xdr:row>
      <xdr:rowOff>112395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239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116417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279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116417</xdr:rowOff>
    </xdr:from>
    <xdr:to>
      <xdr:col>68</xdr:col>
      <xdr:colOff>152400</xdr:colOff>
      <xdr:row>59</xdr:row>
      <xdr:rowOff>124460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37465</xdr:rowOff>
    </xdr:from>
    <xdr:to>
      <xdr:col>81</xdr:col>
      <xdr:colOff>95250</xdr:colOff>
      <xdr:row>59</xdr:row>
      <xdr:rowOff>139065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53992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57573</xdr:rowOff>
    </xdr:from>
    <xdr:to>
      <xdr:col>77</xdr:col>
      <xdr:colOff>95250</xdr:colOff>
      <xdr:row>59</xdr:row>
      <xdr:rowOff>159173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169350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65617</xdr:rowOff>
    </xdr:from>
    <xdr:to>
      <xdr:col>68</xdr:col>
      <xdr:colOff>203200</xdr:colOff>
      <xdr:row>59</xdr:row>
      <xdr:rowOff>167217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実質公債費比率については、令和２年度（３か年平均）は前年度比０．４ポイント改善しており、類似団体平均との差は０．６ポイントに縮小した。</a:t>
          </a:r>
        </a:p>
        <a:p>
          <a:r>
            <a:rPr kumimoji="1" lang="ja-JP" altLang="en-US" sz="800">
              <a:latin typeface="ＭＳ Ｐゴシック" panose="020B0600070205080204" pitchFamily="50" charset="-128"/>
              <a:ea typeface="ＭＳ Ｐゴシック" panose="020B0600070205080204" pitchFamily="50" charset="-128"/>
            </a:rPr>
            <a:t>　令和２年度単年度では、普通交付税が増加し、分母である標準財政規模が大きくなったことや、準元利償還金のうち一部事務組合等負担金が下水道組合の地方債の償還が進んだこと等により、比率が改善した。</a:t>
          </a:r>
        </a:p>
        <a:p>
          <a:r>
            <a:rPr kumimoji="1" lang="ja-JP" altLang="en-US" sz="800">
              <a:latin typeface="ＭＳ Ｐゴシック" panose="020B0600070205080204" pitchFamily="50" charset="-128"/>
              <a:ea typeface="ＭＳ Ｐゴシック" panose="020B0600070205080204" pitchFamily="50" charset="-128"/>
            </a:rPr>
            <a:t>　３か年平均の数値であることから、平成２９年度単年度と令和２年度単年度で比較すると、標準税収入額等が増加し、（分母である）標準財政規模が大きくなったことや、（分子の控除要因である）基準財政需要額算入額が増加したこと等により改善している。</a:t>
          </a:r>
        </a:p>
        <a:p>
          <a:r>
            <a:rPr kumimoji="1" lang="ja-JP" altLang="en-US" sz="800">
              <a:latin typeface="ＭＳ Ｐゴシック" panose="020B0600070205080204" pitchFamily="50" charset="-128"/>
              <a:ea typeface="ＭＳ Ｐゴシック" panose="020B0600070205080204" pitchFamily="50" charset="-128"/>
            </a:rPr>
            <a:t>　今後は、市道整備事業などの大きな起債の償還の終了もあるが、一部事務組合による施設整備事業に対する負担に加え、埼玉県による圏央鶴ヶ島インターチェンジ東側土地区画整理事業と連動した道路整備をはじめとした都市基盤整備や学校施設等の老朽化対策などに対する財源として地方債を活用することが見込まれることから、実質公債費比率については一時的に上昇することが見込まれるため、年次償還額の規模に注視し、健全な管理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132504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297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1270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156633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619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将来負担比率は、現在の比較分析表となって以来、各年度とも類似団体平均を下回っている。また令和元年度に引き続き、比率が発生しなかった。</a:t>
          </a:r>
        </a:p>
        <a:p>
          <a:r>
            <a:rPr kumimoji="1" lang="ja-JP" altLang="en-US" sz="1100">
              <a:latin typeface="ＭＳ Ｐゴシック" panose="020B0600070205080204" pitchFamily="50" charset="-128"/>
              <a:ea typeface="ＭＳ Ｐゴシック" panose="020B0600070205080204" pitchFamily="50" charset="-128"/>
            </a:rPr>
            <a:t>　主な要因としては、債務負担行為に基づく支出予定額が、定時償還が進んだことにより減したことなどから、全体として比率が改善したことによるものである。</a:t>
          </a:r>
        </a:p>
        <a:p>
          <a:r>
            <a:rPr kumimoji="1" lang="ja-JP" altLang="en-US" sz="1100">
              <a:latin typeface="ＭＳ Ｐゴシック" panose="020B0600070205080204" pitchFamily="50" charset="-128"/>
              <a:ea typeface="ＭＳ Ｐゴシック" panose="020B0600070205080204" pitchFamily="50" charset="-128"/>
            </a:rPr>
            <a:t>　しかし、今後、埼玉県による圏央鶴ヶ島インターチェンジ東側土地区画整理事業と連動した道路整備をはじめとした都市基盤整備や、一部事務組合の埼玉西部環境保全組合で実施する「新ごみ焼却施設整備事業」に対する負担などが見込まれていることから、今後も事業の実施に当たっては、市の財政状況に見合った事業規模の適正化を図るなど、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108494</xdr:rowOff>
    </xdr:from>
    <xdr:to>
      <xdr:col>68</xdr:col>
      <xdr:colOff>152400</xdr:colOff>
      <xdr:row>13</xdr:row>
      <xdr:rowOff>145264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337344"/>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57694</xdr:rowOff>
    </xdr:from>
    <xdr:to>
      <xdr:col>68</xdr:col>
      <xdr:colOff>203200</xdr:colOff>
      <xdr:row>13</xdr:row>
      <xdr:rowOff>159294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169471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0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94464</xdr:rowOff>
    </xdr:from>
    <xdr:to>
      <xdr:col>64</xdr:col>
      <xdr:colOff>152400</xdr:colOff>
      <xdr:row>14</xdr:row>
      <xdr:rowOff>24614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34791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09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69,937
68,461
17.65
32,191,434
30,987,712
1,113,512
13,406,215
17,562,577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人件費については、令和元年度からほぼ同水準となり、令和２年度では類似団体を下回った。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人口急増期に大量に職員を採用し、その後に職員数を削減するために極端な採用抑制を行った結果、年齢構成が不均整なものとなっている。このため、現在は職員の平均年齢が徐々に下がることにより人件費が抑制され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今後は、職員数の適正化、民間への窓口業務委託、業務のシステム化等の取組を通じて人件費の削減に努める。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物件費については、前年度比</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ポイントの増となったが、類似団体平均は</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ポイント下回っている。</a:t>
          </a:r>
        </a:p>
        <a:p>
          <a:r>
            <a:rPr kumimoji="1" lang="ja-JP" altLang="en-US" sz="900">
              <a:latin typeface="ＭＳ Ｐゴシック" panose="020B0600070205080204" pitchFamily="50" charset="-128"/>
              <a:ea typeface="ＭＳ Ｐゴシック" panose="020B0600070205080204" pitchFamily="50" charset="-128"/>
            </a:rPr>
            <a:t>　主に、小学校教材関係図書購入経費、中学校校務支援システム運用経費などが増加したことによる。そのほかにも、指定管理者制度に移行したことによる農業交流センター維持管理経費の増や、市民課の窓口業務の外部委託の増が挙げら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窓口業務のアウトソーシングなど行政サービスの向上及び人件費の削減をしていくことが見込まれることから、トータルコストの圧縮は図れるが、物件費については委託料の増加に伴い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37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15</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70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15</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37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15</xdr:row>
      <xdr:rowOff>129286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6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扶助費については、前年度比は０．８ポイント改善したものの、類似団体平均を上回っている。</a:t>
          </a:r>
        </a:p>
        <a:p>
          <a:r>
            <a:rPr kumimoji="1" lang="ja-JP" altLang="en-US" sz="900">
              <a:latin typeface="ＭＳ Ｐゴシック" panose="020B0600070205080204" pitchFamily="50" charset="-128"/>
              <a:ea typeface="ＭＳ Ｐゴシック" panose="020B0600070205080204" pitchFamily="50" charset="-128"/>
            </a:rPr>
            <a:t>　主な要因は、障害者自立支援給付、幼稚園における子育てのための施設等利用給付の伸び等による。</a:t>
          </a:r>
        </a:p>
        <a:p>
          <a:r>
            <a:rPr kumimoji="1" lang="ja-JP" altLang="en-US" sz="900">
              <a:latin typeface="ＭＳ Ｐゴシック" panose="020B0600070205080204" pitchFamily="50" charset="-128"/>
              <a:ea typeface="ＭＳ Ｐゴシック" panose="020B0600070205080204" pitchFamily="50" charset="-128"/>
            </a:rPr>
            <a:t>　また、本市の高齢化の進行は他団体以上に急速であるため、今後の扶助費の伸びに注意が必要である。</a:t>
          </a:r>
        </a:p>
        <a:p>
          <a:r>
            <a:rPr kumimoji="1" lang="ja-JP" altLang="en-US" sz="900">
              <a:latin typeface="ＭＳ Ｐゴシック" panose="020B0600070205080204" pitchFamily="50" charset="-128"/>
              <a:ea typeface="ＭＳ Ｐゴシック" panose="020B0600070205080204" pitchFamily="50" charset="-128"/>
            </a:rPr>
            <a:t>　扶助費は、今後もさらに増加することが見込まれるが、健康づくり・介護予防の取り組みや地域包括ケアシステムの構築、生活困窮者・障害者の自立に向けた施策等を積極的に推進するとともに、給付の適正化や各種給付への独自加算の見直し等を進めていくことにより、総量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91622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77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67128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8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その他に係る経常収支比率については、前年度比</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ポイントの減となったが、類似団体平均は</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主な要因は、介護保険特別会計繰出金、後期高齢者医療広域連合負担金等の繰出金によるものである。また、令和２年度は、坂戸、鶴ヶ島下水道組合が公営企業会計に移行したため、前年度と比較して大幅減となった。</a:t>
          </a:r>
        </a:p>
        <a:p>
          <a:r>
            <a:rPr kumimoji="1" lang="ja-JP" altLang="en-US" sz="1050">
              <a:latin typeface="ＭＳ Ｐゴシック" panose="020B0600070205080204" pitchFamily="50" charset="-128"/>
              <a:ea typeface="ＭＳ Ｐゴシック" panose="020B0600070205080204" pitchFamily="50" charset="-128"/>
            </a:rPr>
            <a:t>　本市の高齢化の進行は他団体以上に急速であるため、今後も高齢化の進展により社会保障関連経費の増加が見込まれることから、事業計画や予算編成時におけるヒアリングにおいて、各特別会計と連携を図るとともに、健康づくり・介護予防の取組や地域包括ケアシステム等を積極的に推進することで、社会保障関連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59</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69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44450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14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44450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44450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33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補助費等については、前年度比</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ポイント上回っている。</a:t>
          </a:r>
        </a:p>
        <a:p>
          <a:r>
            <a:rPr kumimoji="1" lang="ja-JP" altLang="en-US" sz="900">
              <a:latin typeface="ＭＳ Ｐゴシック" panose="020B0600070205080204" pitchFamily="50" charset="-128"/>
              <a:ea typeface="ＭＳ Ｐゴシック" panose="020B0600070205080204" pitchFamily="50" charset="-128"/>
            </a:rPr>
            <a:t>　消防やごみ処理など、近隣自治体との一部事務組合を</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つ構成しているため、各組合への負担金の多くが補助費等に計上されていることによるものである。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２年度より、坂戸、鶴ヶ島下水道組合が公営企業会計に移行したことにより、大幅増となっている。また、令和２年度については、坂戸・鶴ヶ島消防組合負担金が減であったものの、埼玉西部環境保全組合負担金、広域静苑組合負担金などが増となった。</a:t>
          </a:r>
        </a:p>
        <a:p>
          <a:r>
            <a:rPr kumimoji="1" lang="ja-JP" altLang="en-US" sz="900">
              <a:latin typeface="ＭＳ Ｐゴシック" panose="020B0600070205080204" pitchFamily="50" charset="-128"/>
              <a:ea typeface="ＭＳ Ｐゴシック" panose="020B0600070205080204" pitchFamily="50" charset="-128"/>
            </a:rPr>
            <a:t>　　一部事務組合については、大規模な施設整備や修繕などによる負担金の増額が見込まれるが、事業実施計画や予算編成時における合同ヒアリングにおいて、事務事業の見直しを徹底するなど、構成市町との連携を強化し、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135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51562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公債費については、ここ数年同水準を推移していたが、令和元年度、令和２年度と減少に転じている。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土地開発公社用地取得事業（大字藤金地内）（平成１９年度借入）などの償還が終了したものの、臨時財政対策債（平成２８年度借入）や一本松地区地区計画道路整備事業（平成２８年度借入）などの据置期間が終了し元金償還が開始した。</a:t>
          </a:r>
        </a:p>
        <a:p>
          <a:r>
            <a:rPr kumimoji="1" lang="ja-JP" altLang="en-US" sz="900">
              <a:latin typeface="ＭＳ Ｐゴシック" panose="020B0600070205080204" pitchFamily="50" charset="-128"/>
              <a:ea typeface="ＭＳ Ｐゴシック" panose="020B0600070205080204" pitchFamily="50" charset="-128"/>
            </a:rPr>
            <a:t>　今後についても、公債費は高止まり傾向が続くと見込んでいる。そうした中、都市基盤整備や老朽化した公共施設の更新などの大規模事業が控えていることから、後年度の負担が過大にならないよう、起債管理を徹底し、健全な財政運営に努める。</a:t>
          </a:r>
        </a:p>
        <a:p>
          <a:endParaRPr kumimoji="1" lang="ja-JP" altLang="en-US" sz="9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145287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617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76</xdr:row>
      <xdr:rowOff>159004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75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公債費以外に占める経常収支比率で、類似団体平均を上回っている主なものが、補助費等及び扶助費である。</a:t>
          </a:r>
        </a:p>
        <a:p>
          <a:r>
            <a:rPr kumimoji="1" lang="ja-JP" altLang="en-US" sz="900">
              <a:latin typeface="ＭＳ Ｐゴシック" panose="020B0600070205080204" pitchFamily="50" charset="-128"/>
              <a:ea typeface="ＭＳ Ｐゴシック" panose="020B0600070205080204" pitchFamily="50" charset="-128"/>
            </a:rPr>
            <a:t>　主な要因は、補助費等では、その多くを一部事務組合への負担金が占めていることによるものである。</a:t>
          </a:r>
        </a:p>
        <a:p>
          <a:r>
            <a:rPr kumimoji="1" lang="ja-JP" altLang="en-US" sz="900">
              <a:latin typeface="ＭＳ Ｐゴシック" panose="020B0600070205080204" pitchFamily="50" charset="-128"/>
              <a:ea typeface="ＭＳ Ｐゴシック" panose="020B0600070205080204" pitchFamily="50" charset="-128"/>
            </a:rPr>
            <a:t>　また、扶助費では、障害者自立支援給付、幼稚園における子育てのための施設等利用給付の伸びなど、社会保障関連経費等が増加していることによるものである。</a:t>
          </a:r>
        </a:p>
        <a:p>
          <a:r>
            <a:rPr kumimoji="1" lang="ja-JP" altLang="en-US" sz="900">
              <a:latin typeface="ＭＳ Ｐゴシック" panose="020B0600070205080204" pitchFamily="50" charset="-128"/>
              <a:ea typeface="ＭＳ Ｐゴシック" panose="020B0600070205080204" pitchFamily="50" charset="-128"/>
            </a:rPr>
            <a:t>　今後、一部事務組合については、大規模な施設整備や修繕による負担金の増額が見込まれるが、事業実施計画や予算編成時における合同ヒアリングにおいて、事務事業の見直しを徹底するなど、構成市町との連携を強化し、経常経費の抑制に努める。</a:t>
          </a:r>
        </a:p>
        <a:p>
          <a:r>
            <a:rPr kumimoji="1" lang="ja-JP" altLang="en-US" sz="900">
              <a:latin typeface="ＭＳ Ｐゴシック" panose="020B0600070205080204" pitchFamily="50" charset="-128"/>
              <a:ea typeface="ＭＳ Ｐゴシック" panose="020B0600070205080204" pitchFamily="50" charset="-128"/>
            </a:rPr>
            <a:t>　また、扶助費については、健康づくり・介護予防の取組や地域包括ケアシステム等を積極的に推進することで、医療費の抑制に努める。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321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10413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13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78</xdr:row>
      <xdr:rowOff>140715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140715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69774</xdr:rowOff>
    </xdr:from>
    <xdr:to>
      <xdr:col>29</xdr:col>
      <xdr:colOff>127000</xdr:colOff>
      <xdr:row>17</xdr:row>
      <xdr:rowOff>89205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2049"/>
          <a:ext cx="6477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74765</xdr:rowOff>
    </xdr:from>
    <xdr:to>
      <xdr:col>26</xdr:col>
      <xdr:colOff>50800</xdr:colOff>
      <xdr:row>17</xdr:row>
      <xdr:rowOff>89205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37040"/>
          <a:ext cx="698500" cy="1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74765</xdr:rowOff>
    </xdr:from>
    <xdr:to>
      <xdr:col>22</xdr:col>
      <xdr:colOff>114300</xdr:colOff>
      <xdr:row>17</xdr:row>
      <xdr:rowOff>79146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7040"/>
          <a:ext cx="698500" cy="4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79146</xdr:rowOff>
    </xdr:from>
    <xdr:to>
      <xdr:col>18</xdr:col>
      <xdr:colOff>177800</xdr:colOff>
      <xdr:row>17</xdr:row>
      <xdr:rowOff>88462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1421"/>
          <a:ext cx="698500" cy="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18974</xdr:rowOff>
    </xdr:from>
    <xdr:to>
      <xdr:col>29</xdr:col>
      <xdr:colOff>177800</xdr:colOff>
      <xdr:row>17</xdr:row>
      <xdr:rowOff>120574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162501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5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38405</xdr:rowOff>
    </xdr:from>
    <xdr:to>
      <xdr:col>26</xdr:col>
      <xdr:colOff>101600</xdr:colOff>
      <xdr:row>17</xdr:row>
      <xdr:rowOff>140005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124782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23965</xdr:rowOff>
    </xdr:from>
    <xdr:to>
      <xdr:col>22</xdr:col>
      <xdr:colOff>165100</xdr:colOff>
      <xdr:row>17</xdr:row>
      <xdr:rowOff>125565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110342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28346</xdr:rowOff>
    </xdr:from>
    <xdr:to>
      <xdr:col>19</xdr:col>
      <xdr:colOff>38100</xdr:colOff>
      <xdr:row>17</xdr:row>
      <xdr:rowOff>129946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114723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37662</xdr:rowOff>
    </xdr:from>
    <xdr:to>
      <xdr:col>15</xdr:col>
      <xdr:colOff>101600</xdr:colOff>
      <xdr:row>17</xdr:row>
      <xdr:rowOff>139262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124039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300311</xdr:rowOff>
    </xdr:from>
    <xdr:to>
      <xdr:col>29</xdr:col>
      <xdr:colOff>127000</xdr:colOff>
      <xdr:row>35</xdr:row>
      <xdr:rowOff>307366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10661"/>
          <a:ext cx="647700" cy="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282056</xdr:rowOff>
    </xdr:from>
    <xdr:to>
      <xdr:col>26</xdr:col>
      <xdr:colOff>50800</xdr:colOff>
      <xdr:row>35</xdr:row>
      <xdr:rowOff>307366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92406"/>
          <a:ext cx="698500" cy="25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260665</xdr:rowOff>
    </xdr:from>
    <xdr:to>
      <xdr:col>22</xdr:col>
      <xdr:colOff>114300</xdr:colOff>
      <xdr:row>35</xdr:row>
      <xdr:rowOff>282056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71015"/>
          <a:ext cx="698500" cy="2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243096</xdr:rowOff>
    </xdr:from>
    <xdr:to>
      <xdr:col>18</xdr:col>
      <xdr:colOff>177800</xdr:colOff>
      <xdr:row>35</xdr:row>
      <xdr:rowOff>260665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53446"/>
          <a:ext cx="698500" cy="1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249511</xdr:rowOff>
    </xdr:from>
    <xdr:to>
      <xdr:col>29</xdr:col>
      <xdr:colOff>177800</xdr:colOff>
      <xdr:row>36</xdr:row>
      <xdr:rowOff>8211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221588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256566</xdr:rowOff>
    </xdr:from>
    <xdr:to>
      <xdr:col>26</xdr:col>
      <xdr:colOff>101600</xdr:colOff>
      <xdr:row>36</xdr:row>
      <xdr:rowOff>15266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231256</xdr:rowOff>
    </xdr:from>
    <xdr:to>
      <xdr:col>22</xdr:col>
      <xdr:colOff>165100</xdr:colOff>
      <xdr:row>35</xdr:row>
      <xdr:rowOff>332856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1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209865</xdr:rowOff>
    </xdr:from>
    <xdr:to>
      <xdr:col>19</xdr:col>
      <xdr:colOff>38100</xdr:colOff>
      <xdr:row>35</xdr:row>
      <xdr:rowOff>311465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321642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192296</xdr:rowOff>
    </xdr:from>
    <xdr:to>
      <xdr:col>15</xdr:col>
      <xdr:colOff>101600</xdr:colOff>
      <xdr:row>35</xdr:row>
      <xdr:rowOff>293896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304073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7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69,937
68,461
17.65
32,191,434
30,987,712
1,113,512
13,406,215
17,562,577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170637</xdr:rowOff>
    </xdr:from>
    <xdr:to>
      <xdr:col>24</xdr:col>
      <xdr:colOff>63500</xdr:colOff>
      <xdr:row>38</xdr:row>
      <xdr:rowOff>2463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4287"/>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155950</xdr:rowOff>
    </xdr:from>
    <xdr:to>
      <xdr:col>19</xdr:col>
      <xdr:colOff>177800</xdr:colOff>
      <xdr:row>38</xdr:row>
      <xdr:rowOff>2463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99600"/>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144615</xdr:rowOff>
    </xdr:from>
    <xdr:to>
      <xdr:col>15</xdr:col>
      <xdr:colOff>50800</xdr:colOff>
      <xdr:row>37</xdr:row>
      <xdr:rowOff>155950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88265"/>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131242</xdr:rowOff>
    </xdr:from>
    <xdr:to>
      <xdr:col>10</xdr:col>
      <xdr:colOff>114300</xdr:colOff>
      <xdr:row>37</xdr:row>
      <xdr:rowOff>144615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489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119837</xdr:rowOff>
    </xdr:from>
    <xdr:to>
      <xdr:col>24</xdr:col>
      <xdr:colOff>114300</xdr:colOff>
      <xdr:row>38</xdr:row>
      <xdr:rowOff>49988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3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98264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123114</xdr:rowOff>
    </xdr:from>
    <xdr:to>
      <xdr:col>20</xdr:col>
      <xdr:colOff>38100</xdr:colOff>
      <xdr:row>38</xdr:row>
      <xdr:rowOff>53263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6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44390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105150</xdr:rowOff>
    </xdr:from>
    <xdr:to>
      <xdr:col>15</xdr:col>
      <xdr:colOff>101600</xdr:colOff>
      <xdr:row>38</xdr:row>
      <xdr:rowOff>35300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26426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93815</xdr:rowOff>
    </xdr:from>
    <xdr:to>
      <xdr:col>10</xdr:col>
      <xdr:colOff>165100</xdr:colOff>
      <xdr:row>38</xdr:row>
      <xdr:rowOff>23964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7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15092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80442</xdr:rowOff>
    </xdr:from>
    <xdr:to>
      <xdr:col>6</xdr:col>
      <xdr:colOff>38100</xdr:colOff>
      <xdr:row>38</xdr:row>
      <xdr:rowOff>10592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163429</xdr:rowOff>
    </xdr:from>
    <xdr:to>
      <xdr:col>24</xdr:col>
      <xdr:colOff>63500</xdr:colOff>
      <xdr:row>58</xdr:row>
      <xdr:rowOff>142489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36079"/>
          <a:ext cx="838200" cy="1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142489</xdr:rowOff>
    </xdr:from>
    <xdr:to>
      <xdr:col>19</xdr:col>
      <xdr:colOff>177800</xdr:colOff>
      <xdr:row>59</xdr:row>
      <xdr:rowOff>38042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86589"/>
          <a:ext cx="889000" cy="6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34110</xdr:rowOff>
    </xdr:from>
    <xdr:to>
      <xdr:col>15</xdr:col>
      <xdr:colOff>50800</xdr:colOff>
      <xdr:row>59</xdr:row>
      <xdr:rowOff>38042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149660"/>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162629</xdr:rowOff>
    </xdr:from>
    <xdr:to>
      <xdr:col>10</xdr:col>
      <xdr:colOff>114300</xdr:colOff>
      <xdr:row>59</xdr:row>
      <xdr:rowOff>34110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06729"/>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112629</xdr:rowOff>
    </xdr:from>
    <xdr:to>
      <xdr:col>24</xdr:col>
      <xdr:colOff>114300</xdr:colOff>
      <xdr:row>58</xdr:row>
      <xdr:rowOff>42779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27556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91689</xdr:rowOff>
    </xdr:from>
    <xdr:to>
      <xdr:col>20</xdr:col>
      <xdr:colOff>38100</xdr:colOff>
      <xdr:row>59</xdr:row>
      <xdr:rowOff>21839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12966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158692</xdr:rowOff>
    </xdr:from>
    <xdr:to>
      <xdr:col>15</xdr:col>
      <xdr:colOff>101600</xdr:colOff>
      <xdr:row>59</xdr:row>
      <xdr:rowOff>88842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79969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154760</xdr:rowOff>
    </xdr:from>
    <xdr:to>
      <xdr:col>10</xdr:col>
      <xdr:colOff>165100</xdr:colOff>
      <xdr:row>59</xdr:row>
      <xdr:rowOff>84910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76037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111829</xdr:rowOff>
    </xdr:from>
    <xdr:to>
      <xdr:col>6</xdr:col>
      <xdr:colOff>38100</xdr:colOff>
      <xdr:row>59</xdr:row>
      <xdr:rowOff>41979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33106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161920</xdr:rowOff>
    </xdr:from>
    <xdr:to>
      <xdr:col>24</xdr:col>
      <xdr:colOff>63500</xdr:colOff>
      <xdr:row>77</xdr:row>
      <xdr:rowOff>162744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63570"/>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139974</xdr:rowOff>
    </xdr:from>
    <xdr:to>
      <xdr:col>19</xdr:col>
      <xdr:colOff>177800</xdr:colOff>
      <xdr:row>77</xdr:row>
      <xdr:rowOff>161920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4162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139974</xdr:rowOff>
    </xdr:from>
    <xdr:to>
      <xdr:col>15</xdr:col>
      <xdr:colOff>50800</xdr:colOff>
      <xdr:row>78</xdr:row>
      <xdr:rowOff>11685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41624"/>
          <a:ext cx="889000" cy="4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11685</xdr:rowOff>
    </xdr:from>
    <xdr:to>
      <xdr:col>10</xdr:col>
      <xdr:colOff>114300</xdr:colOff>
      <xdr:row>78</xdr:row>
      <xdr:rowOff>22017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4785"/>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111944</xdr:rowOff>
    </xdr:from>
    <xdr:to>
      <xdr:col>24</xdr:col>
      <xdr:colOff>114300</xdr:colOff>
      <xdr:row>78</xdr:row>
      <xdr:rowOff>42094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90371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111120</xdr:rowOff>
    </xdr:from>
    <xdr:to>
      <xdr:col>20</xdr:col>
      <xdr:colOff>38100</xdr:colOff>
      <xdr:row>78</xdr:row>
      <xdr:rowOff>41270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32397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89174</xdr:rowOff>
    </xdr:from>
    <xdr:to>
      <xdr:col>15</xdr:col>
      <xdr:colOff>101600</xdr:colOff>
      <xdr:row>78</xdr:row>
      <xdr:rowOff>19324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35851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6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132335</xdr:rowOff>
    </xdr:from>
    <xdr:to>
      <xdr:col>10</xdr:col>
      <xdr:colOff>165100</xdr:colOff>
      <xdr:row>78</xdr:row>
      <xdr:rowOff>62485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53612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142667</xdr:rowOff>
    </xdr:from>
    <xdr:to>
      <xdr:col>6</xdr:col>
      <xdr:colOff>38100</xdr:colOff>
      <xdr:row>78</xdr:row>
      <xdr:rowOff>72817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63944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71768</xdr:rowOff>
    </xdr:from>
    <xdr:to>
      <xdr:col>24</xdr:col>
      <xdr:colOff>63500</xdr:colOff>
      <xdr:row>97</xdr:row>
      <xdr:rowOff>111379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02418"/>
          <a:ext cx="8382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111379</xdr:rowOff>
    </xdr:from>
    <xdr:to>
      <xdr:col>19</xdr:col>
      <xdr:colOff>177800</xdr:colOff>
      <xdr:row>98</xdr:row>
      <xdr:rowOff>7302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42029"/>
          <a:ext cx="889000" cy="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7302</xdr:rowOff>
    </xdr:from>
    <xdr:to>
      <xdr:col>15</xdr:col>
      <xdr:colOff>50800</xdr:colOff>
      <xdr:row>98</xdr:row>
      <xdr:rowOff>65709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09402"/>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65709</xdr:rowOff>
    </xdr:from>
    <xdr:to>
      <xdr:col>10</xdr:col>
      <xdr:colOff>114300</xdr:colOff>
      <xdr:row>98</xdr:row>
      <xdr:rowOff>81420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67809"/>
          <a:ext cx="8890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20968</xdr:rowOff>
    </xdr:from>
    <xdr:to>
      <xdr:col>24</xdr:col>
      <xdr:colOff>114300</xdr:colOff>
      <xdr:row>97</xdr:row>
      <xdr:rowOff>122568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170845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60579</xdr:rowOff>
    </xdr:from>
    <xdr:to>
      <xdr:col>20</xdr:col>
      <xdr:colOff>38100</xdr:colOff>
      <xdr:row>97</xdr:row>
      <xdr:rowOff>162179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153306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8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127952</xdr:rowOff>
    </xdr:from>
    <xdr:to>
      <xdr:col>15</xdr:col>
      <xdr:colOff>101600</xdr:colOff>
      <xdr:row>98</xdr:row>
      <xdr:rowOff>58102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49229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5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14909</xdr:rowOff>
    </xdr:from>
    <xdr:to>
      <xdr:col>10</xdr:col>
      <xdr:colOff>165100</xdr:colOff>
      <xdr:row>98</xdr:row>
      <xdr:rowOff>116509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107636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30620</xdr:rowOff>
    </xdr:from>
    <xdr:to>
      <xdr:col>6</xdr:col>
      <xdr:colOff>38100</xdr:colOff>
      <xdr:row>98</xdr:row>
      <xdr:rowOff>132220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123347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136020</xdr:rowOff>
    </xdr:from>
    <xdr:to>
      <xdr:col>55</xdr:col>
      <xdr:colOff>0</xdr:colOff>
      <xdr:row>37</xdr:row>
      <xdr:rowOff>126880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65320"/>
          <a:ext cx="838200" cy="50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126880</xdr:rowOff>
    </xdr:from>
    <xdr:to>
      <xdr:col>50</xdr:col>
      <xdr:colOff>114300</xdr:colOff>
      <xdr:row>37</xdr:row>
      <xdr:rowOff>133935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70530"/>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120443</xdr:rowOff>
    </xdr:from>
    <xdr:to>
      <xdr:col>45</xdr:col>
      <xdr:colOff>177800</xdr:colOff>
      <xdr:row>37</xdr:row>
      <xdr:rowOff>133935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464093"/>
          <a:ext cx="889000" cy="1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120443</xdr:rowOff>
    </xdr:from>
    <xdr:to>
      <xdr:col>41</xdr:col>
      <xdr:colOff>50800</xdr:colOff>
      <xdr:row>37</xdr:row>
      <xdr:rowOff>125262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64093"/>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85220</xdr:rowOff>
    </xdr:from>
    <xdr:to>
      <xdr:col>55</xdr:col>
      <xdr:colOff>50800</xdr:colOff>
      <xdr:row>35</xdr:row>
      <xdr:rowOff>15370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63647</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9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76080</xdr:rowOff>
    </xdr:from>
    <xdr:to>
      <xdr:col>50</xdr:col>
      <xdr:colOff>165100</xdr:colOff>
      <xdr:row>38</xdr:row>
      <xdr:rowOff>6231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19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168807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83135</xdr:rowOff>
    </xdr:from>
    <xdr:to>
      <xdr:col>46</xdr:col>
      <xdr:colOff>38100</xdr:colOff>
      <xdr:row>38</xdr:row>
      <xdr:rowOff>13284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26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1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69643</xdr:rowOff>
    </xdr:from>
    <xdr:to>
      <xdr:col>41</xdr:col>
      <xdr:colOff>101600</xdr:colOff>
      <xdr:row>37</xdr:row>
      <xdr:rowOff>171242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132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16320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74462</xdr:rowOff>
    </xdr:from>
    <xdr:to>
      <xdr:col>36</xdr:col>
      <xdr:colOff>165100</xdr:colOff>
      <xdr:row>38</xdr:row>
      <xdr:rowOff>4612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21139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7709</xdr:rowOff>
    </xdr:from>
    <xdr:to>
      <xdr:col>55</xdr:col>
      <xdr:colOff>0</xdr:colOff>
      <xdr:row>57</xdr:row>
      <xdr:rowOff>21234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80359"/>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21234</xdr:rowOff>
    </xdr:from>
    <xdr:to>
      <xdr:col>50</xdr:col>
      <xdr:colOff>114300</xdr:colOff>
      <xdr:row>57</xdr:row>
      <xdr:rowOff>130239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93884"/>
          <a:ext cx="889000" cy="1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130239</xdr:rowOff>
    </xdr:from>
    <xdr:to>
      <xdr:col>45</xdr:col>
      <xdr:colOff>177800</xdr:colOff>
      <xdr:row>57</xdr:row>
      <xdr:rowOff>142125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02889"/>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142125</xdr:rowOff>
    </xdr:from>
    <xdr:to>
      <xdr:col>41</xdr:col>
      <xdr:colOff>50800</xdr:colOff>
      <xdr:row>57</xdr:row>
      <xdr:rowOff>169037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14775"/>
          <a:ext cx="889000" cy="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128359</xdr:rowOff>
    </xdr:from>
    <xdr:to>
      <xdr:col>55</xdr:col>
      <xdr:colOff>50800</xdr:colOff>
      <xdr:row>57</xdr:row>
      <xdr:rowOff>58509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106786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141884</xdr:rowOff>
    </xdr:from>
    <xdr:to>
      <xdr:col>50</xdr:col>
      <xdr:colOff>165100</xdr:colOff>
      <xdr:row>57</xdr:row>
      <xdr:rowOff>72034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63161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79439</xdr:rowOff>
    </xdr:from>
    <xdr:to>
      <xdr:col>46</xdr:col>
      <xdr:colOff>38100</xdr:colOff>
      <xdr:row>58</xdr:row>
      <xdr:rowOff>9589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91325</xdr:rowOff>
    </xdr:from>
    <xdr:to>
      <xdr:col>41</xdr:col>
      <xdr:colOff>101600</xdr:colOff>
      <xdr:row>58</xdr:row>
      <xdr:rowOff>21475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5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118237</xdr:rowOff>
    </xdr:from>
    <xdr:to>
      <xdr:col>36</xdr:col>
      <xdr:colOff>165100</xdr:colOff>
      <xdr:row>58</xdr:row>
      <xdr:rowOff>48387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39514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29533</xdr:rowOff>
    </xdr:from>
    <xdr:to>
      <xdr:col>55</xdr:col>
      <xdr:colOff>0</xdr:colOff>
      <xdr:row>78</xdr:row>
      <xdr:rowOff>164618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02633"/>
          <a:ext cx="838200" cy="1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29533</xdr:rowOff>
    </xdr:from>
    <xdr:to>
      <xdr:col>50</xdr:col>
      <xdr:colOff>114300</xdr:colOff>
      <xdr:row>79</xdr:row>
      <xdr:rowOff>35020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02633"/>
          <a:ext cx="889000" cy="1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102039</xdr:rowOff>
    </xdr:from>
    <xdr:to>
      <xdr:col>45</xdr:col>
      <xdr:colOff>177800</xdr:colOff>
      <xdr:row>79</xdr:row>
      <xdr:rowOff>35020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75139"/>
          <a:ext cx="889000" cy="1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102039</xdr:rowOff>
    </xdr:from>
    <xdr:to>
      <xdr:col>41</xdr:col>
      <xdr:colOff>50800</xdr:colOff>
      <xdr:row>79</xdr:row>
      <xdr:rowOff>5817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75139"/>
          <a:ext cx="8890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113818</xdr:rowOff>
    </xdr:from>
    <xdr:to>
      <xdr:col>55</xdr:col>
      <xdr:colOff>50800</xdr:colOff>
      <xdr:row>79</xdr:row>
      <xdr:rowOff>43968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28745</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150183</xdr:rowOff>
    </xdr:from>
    <xdr:to>
      <xdr:col>50</xdr:col>
      <xdr:colOff>165100</xdr:colOff>
      <xdr:row>78</xdr:row>
      <xdr:rowOff>80333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71460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4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155670</xdr:rowOff>
    </xdr:from>
    <xdr:to>
      <xdr:col>46</xdr:col>
      <xdr:colOff>38100</xdr:colOff>
      <xdr:row>79</xdr:row>
      <xdr:rowOff>85820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76947</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2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51239</xdr:rowOff>
    </xdr:from>
    <xdr:to>
      <xdr:col>41</xdr:col>
      <xdr:colOff>101600</xdr:colOff>
      <xdr:row>78</xdr:row>
      <xdr:rowOff>152839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143966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126467</xdr:rowOff>
    </xdr:from>
    <xdr:to>
      <xdr:col>36</xdr:col>
      <xdr:colOff>165100</xdr:colOff>
      <xdr:row>79</xdr:row>
      <xdr:rowOff>56617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47744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9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84582</xdr:rowOff>
    </xdr:from>
    <xdr:to>
      <xdr:col>55</xdr:col>
      <xdr:colOff>0</xdr:colOff>
      <xdr:row>98</xdr:row>
      <xdr:rowOff>3594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15232"/>
          <a:ext cx="838200" cy="9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166142</xdr:rowOff>
    </xdr:from>
    <xdr:to>
      <xdr:col>50</xdr:col>
      <xdr:colOff>114300</xdr:colOff>
      <xdr:row>98</xdr:row>
      <xdr:rowOff>3594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96792"/>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166142</xdr:rowOff>
    </xdr:from>
    <xdr:to>
      <xdr:col>45</xdr:col>
      <xdr:colOff>177800</xdr:colOff>
      <xdr:row>98</xdr:row>
      <xdr:rowOff>149974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96792"/>
          <a:ext cx="889000" cy="1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114858</xdr:rowOff>
    </xdr:from>
    <xdr:to>
      <xdr:col>41</xdr:col>
      <xdr:colOff>50800</xdr:colOff>
      <xdr:row>98</xdr:row>
      <xdr:rowOff>149974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16958"/>
          <a:ext cx="889000" cy="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33782</xdr:rowOff>
    </xdr:from>
    <xdr:to>
      <xdr:col>55</xdr:col>
      <xdr:colOff>50800</xdr:colOff>
      <xdr:row>97</xdr:row>
      <xdr:rowOff>135382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12209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4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124244</xdr:rowOff>
    </xdr:from>
    <xdr:to>
      <xdr:col>50</xdr:col>
      <xdr:colOff>165100</xdr:colOff>
      <xdr:row>98</xdr:row>
      <xdr:rowOff>54394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45521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4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115342</xdr:rowOff>
    </xdr:from>
    <xdr:to>
      <xdr:col>46</xdr:col>
      <xdr:colOff>38100</xdr:colOff>
      <xdr:row>98</xdr:row>
      <xdr:rowOff>45492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36619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99174</xdr:rowOff>
    </xdr:from>
    <xdr:to>
      <xdr:col>41</xdr:col>
      <xdr:colOff>101600</xdr:colOff>
      <xdr:row>99</xdr:row>
      <xdr:rowOff>29324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20451</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9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64058</xdr:rowOff>
    </xdr:from>
    <xdr:to>
      <xdr:col>36</xdr:col>
      <xdr:colOff>165100</xdr:colOff>
      <xdr:row>98</xdr:row>
      <xdr:rowOff>165658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156785</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695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39770</xdr:rowOff>
    </xdr:from>
    <xdr:to>
      <xdr:col>85</xdr:col>
      <xdr:colOff>127000</xdr:colOff>
      <xdr:row>77</xdr:row>
      <xdr:rowOff>43410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241420"/>
          <a:ext cx="8382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35688</xdr:rowOff>
    </xdr:from>
    <xdr:to>
      <xdr:col>81</xdr:col>
      <xdr:colOff>50800</xdr:colOff>
      <xdr:row>77</xdr:row>
      <xdr:rowOff>39770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23733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30804</xdr:rowOff>
    </xdr:from>
    <xdr:to>
      <xdr:col>76</xdr:col>
      <xdr:colOff>114300</xdr:colOff>
      <xdr:row>77</xdr:row>
      <xdr:rowOff>35688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232454"/>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30804</xdr:rowOff>
    </xdr:from>
    <xdr:to>
      <xdr:col>71</xdr:col>
      <xdr:colOff>177800</xdr:colOff>
      <xdr:row>77</xdr:row>
      <xdr:rowOff>37255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32454"/>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164060</xdr:rowOff>
    </xdr:from>
    <xdr:to>
      <xdr:col>85</xdr:col>
      <xdr:colOff>177800</xdr:colOff>
      <xdr:row>77</xdr:row>
      <xdr:rowOff>94210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142487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160420</xdr:rowOff>
    </xdr:from>
    <xdr:to>
      <xdr:col>81</xdr:col>
      <xdr:colOff>101600</xdr:colOff>
      <xdr:row>77</xdr:row>
      <xdr:rowOff>90570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81697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156338</xdr:rowOff>
    </xdr:from>
    <xdr:to>
      <xdr:col>76</xdr:col>
      <xdr:colOff>165100</xdr:colOff>
      <xdr:row>77</xdr:row>
      <xdr:rowOff>86488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77615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151454</xdr:rowOff>
    </xdr:from>
    <xdr:to>
      <xdr:col>72</xdr:col>
      <xdr:colOff>38100</xdr:colOff>
      <xdr:row>77</xdr:row>
      <xdr:rowOff>81604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72731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157905</xdr:rowOff>
    </xdr:from>
    <xdr:to>
      <xdr:col>67</xdr:col>
      <xdr:colOff>101600</xdr:colOff>
      <xdr:row>77</xdr:row>
      <xdr:rowOff>88055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79182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136576</xdr:rowOff>
    </xdr:from>
    <xdr:to>
      <xdr:col>85</xdr:col>
      <xdr:colOff>127000</xdr:colOff>
      <xdr:row>97</xdr:row>
      <xdr:rowOff>145892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595776"/>
          <a:ext cx="838200" cy="18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106705</xdr:rowOff>
    </xdr:from>
    <xdr:to>
      <xdr:col>81</xdr:col>
      <xdr:colOff>50800</xdr:colOff>
      <xdr:row>97</xdr:row>
      <xdr:rowOff>145892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737355"/>
          <a:ext cx="8890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106705</xdr:rowOff>
    </xdr:from>
    <xdr:to>
      <xdr:col>76</xdr:col>
      <xdr:colOff>114300</xdr:colOff>
      <xdr:row>98</xdr:row>
      <xdr:rowOff>23361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37355"/>
          <a:ext cx="88900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161189</xdr:rowOff>
    </xdr:from>
    <xdr:to>
      <xdr:col>71</xdr:col>
      <xdr:colOff>177800</xdr:colOff>
      <xdr:row>98</xdr:row>
      <xdr:rowOff>23361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91839"/>
          <a:ext cx="8890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85776</xdr:rowOff>
    </xdr:from>
    <xdr:to>
      <xdr:col>85</xdr:col>
      <xdr:colOff>177800</xdr:colOff>
      <xdr:row>97</xdr:row>
      <xdr:rowOff>15926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108653</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3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95092</xdr:rowOff>
    </xdr:from>
    <xdr:to>
      <xdr:col>81</xdr:col>
      <xdr:colOff>101600</xdr:colOff>
      <xdr:row>98</xdr:row>
      <xdr:rowOff>25242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41769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55905</xdr:rowOff>
    </xdr:from>
    <xdr:to>
      <xdr:col>76</xdr:col>
      <xdr:colOff>165100</xdr:colOff>
      <xdr:row>97</xdr:row>
      <xdr:rowOff>157505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6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144011</xdr:rowOff>
    </xdr:from>
    <xdr:to>
      <xdr:col>72</xdr:col>
      <xdr:colOff>38100</xdr:colOff>
      <xdr:row>98</xdr:row>
      <xdr:rowOff>74161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90688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110389</xdr:rowOff>
    </xdr:from>
    <xdr:to>
      <xdr:col>67</xdr:col>
      <xdr:colOff>101600</xdr:colOff>
      <xdr:row>98</xdr:row>
      <xdr:rowOff>40539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152540</xdr:rowOff>
    </xdr:from>
    <xdr:to>
      <xdr:col>116</xdr:col>
      <xdr:colOff>63500</xdr:colOff>
      <xdr:row>59</xdr:row>
      <xdr:rowOff>35306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96640"/>
          <a:ext cx="8382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33668</xdr:rowOff>
    </xdr:from>
    <xdr:to>
      <xdr:col>111</xdr:col>
      <xdr:colOff>177800</xdr:colOff>
      <xdr:row>59</xdr:row>
      <xdr:rowOff>35306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4921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29248</xdr:rowOff>
    </xdr:from>
    <xdr:to>
      <xdr:col>107</xdr:col>
      <xdr:colOff>50800</xdr:colOff>
      <xdr:row>59</xdr:row>
      <xdr:rowOff>33668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4479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27762</xdr:rowOff>
    </xdr:from>
    <xdr:to>
      <xdr:col>102</xdr:col>
      <xdr:colOff>114300</xdr:colOff>
      <xdr:row>59</xdr:row>
      <xdr:rowOff>29248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4331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101740</xdr:rowOff>
    </xdr:from>
    <xdr:to>
      <xdr:col>116</xdr:col>
      <xdr:colOff>114300</xdr:colOff>
      <xdr:row>59</xdr:row>
      <xdr:rowOff>31890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37876</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155956</xdr:rowOff>
    </xdr:from>
    <xdr:to>
      <xdr:col>112</xdr:col>
      <xdr:colOff>38100</xdr:colOff>
      <xdr:row>59</xdr:row>
      <xdr:rowOff>86106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77233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154318</xdr:rowOff>
    </xdr:from>
    <xdr:to>
      <xdr:col>107</xdr:col>
      <xdr:colOff>101600</xdr:colOff>
      <xdr:row>59</xdr:row>
      <xdr:rowOff>84468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75595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149898</xdr:rowOff>
    </xdr:from>
    <xdr:to>
      <xdr:col>102</xdr:col>
      <xdr:colOff>165100</xdr:colOff>
      <xdr:row>59</xdr:row>
      <xdr:rowOff>80048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71175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86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148412</xdr:rowOff>
    </xdr:from>
    <xdr:to>
      <xdr:col>98</xdr:col>
      <xdr:colOff>38100</xdr:colOff>
      <xdr:row>59</xdr:row>
      <xdr:rowOff>78562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69689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8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84798</xdr:rowOff>
    </xdr:from>
    <xdr:to>
      <xdr:col>116</xdr:col>
      <xdr:colOff>63500</xdr:colOff>
      <xdr:row>77</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14998"/>
          <a:ext cx="8382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18656</xdr:rowOff>
    </xdr:from>
    <xdr:to>
      <xdr:col>111</xdr:col>
      <xdr:colOff>177800</xdr:colOff>
      <xdr:row>76</xdr:row>
      <xdr:rowOff>84798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48856"/>
          <a:ext cx="8890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18656</xdr:rowOff>
    </xdr:from>
    <xdr:to>
      <xdr:col>107</xdr:col>
      <xdr:colOff>50800</xdr:colOff>
      <xdr:row>76</xdr:row>
      <xdr:rowOff>95847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48856"/>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95847</xdr:rowOff>
    </xdr:from>
    <xdr:to>
      <xdr:col>102</xdr:col>
      <xdr:colOff>114300</xdr:colOff>
      <xdr:row>76</xdr:row>
      <xdr:rowOff>132690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26047"/>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23140</xdr:rowOff>
    </xdr:from>
    <xdr:to>
      <xdr:col>116</xdr:col>
      <xdr:colOff>114300</xdr:colOff>
      <xdr:row>77</xdr:row>
      <xdr:rowOff>124740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33998</xdr:rowOff>
    </xdr:from>
    <xdr:to>
      <xdr:col>112</xdr:col>
      <xdr:colOff>38100</xdr:colOff>
      <xdr:row>76</xdr:row>
      <xdr:rowOff>135598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126725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139306</xdr:rowOff>
    </xdr:from>
    <xdr:to>
      <xdr:col>107</xdr:col>
      <xdr:colOff>101600</xdr:colOff>
      <xdr:row>76</xdr:row>
      <xdr:rowOff>69456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60583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45047</xdr:rowOff>
    </xdr:from>
    <xdr:to>
      <xdr:col>102</xdr:col>
      <xdr:colOff>165100</xdr:colOff>
      <xdr:row>76</xdr:row>
      <xdr:rowOff>146647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137774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81890</xdr:rowOff>
    </xdr:from>
    <xdr:to>
      <xdr:col>98</xdr:col>
      <xdr:colOff>38100</xdr:colOff>
      <xdr:row>77</xdr:row>
      <xdr:rowOff>12040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3167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歳出決算総額は、住民一人当たり４４３，０８０円（前年比較＋１２７，８９５円）となっている。</a:t>
          </a:r>
        </a:p>
        <a:p>
          <a:r>
            <a:rPr kumimoji="1" lang="ja-JP" altLang="en-US" sz="1100">
              <a:latin typeface="ＭＳ Ｐゴシック" panose="020B0600070205080204" pitchFamily="50" charset="-128"/>
              <a:ea typeface="ＭＳ Ｐゴシック" panose="020B0600070205080204" pitchFamily="50" charset="-128"/>
            </a:rPr>
            <a:t> 　補助費等は、類似団体と比較すると一人当たりコストが低い状況となっているが、前年度と比較すると住民一人当たり１５０，８０５円（前年比較＋１１０，５０１円）と大幅に増額となっている。　主な要因は、新型コロナウイルス感染症対策である特別定額給付金の給付や、坂戸、鶴ヶ島下水道組合が地方公営企業法の適用となったため、下水道事業分が繰出金から補助費等になったことなどによるものである。特別定額給付金は令和２年度限りであることから、令和３年度は大幅に下がることが見込まれる。しかし、それ以外の補助費等の増要因として、一部事務組合については、大規模な施設整備や修繕などによる負担金の増額が見込まれる。このことから、事業実施計画や予算編成時における合同ヒアリングにおいて、事務事業の見直しを徹底するなど、構成市町との連携を強化し、経常経費の抑制に努める。</a:t>
          </a:r>
        </a:p>
        <a:p>
          <a:r>
            <a:rPr kumimoji="1" lang="ja-JP" altLang="en-US" sz="1100">
              <a:latin typeface="ＭＳ Ｐゴシック" panose="020B0600070205080204" pitchFamily="50" charset="-128"/>
              <a:ea typeface="ＭＳ Ｐゴシック" panose="020B0600070205080204" pitchFamily="50" charset="-128"/>
            </a:rPr>
            <a:t>　 物件費は、類似団体と比較すると一人当たりコストが低い状況となっているが、前年度と比較すると住民一人当たり４６，４６２円（前年比較＋６，５８４円）となっており、平成２８年度以降減少傾向で推移していたが、令和元年度から増加傾向に転じている。主な要因は、小・中学校の学習用端末等の購入経費や、新型コロナウイルスとインフルエンザの同時流行に備えるため、インフルエンザ予防接種費用の助成などによるものである。これらの経費は令和２年度のみに発生するものであるが</a:t>
          </a:r>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窓口業務のアウトソーシングなど行政サービスの向上及び人件費の削減をしていくことが見込まれることから、トータルコストの圧縮は図れるが、委託料の増加に伴い物件費は伸び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69,937
68,461
17.65
32,191,434
30,987,712
1,113,512
13,406,215
17,562,577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116383</xdr:rowOff>
    </xdr:from>
    <xdr:to>
      <xdr:col>24</xdr:col>
      <xdr:colOff>63500</xdr:colOff>
      <xdr:row>36</xdr:row>
      <xdr:rowOff>122784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8858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43688</xdr:rowOff>
    </xdr:from>
    <xdr:to>
      <xdr:col>19</xdr:col>
      <xdr:colOff>177800</xdr:colOff>
      <xdr:row>36</xdr:row>
      <xdr:rowOff>122784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1588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43688</xdr:rowOff>
    </xdr:from>
    <xdr:to>
      <xdr:col>15</xdr:col>
      <xdr:colOff>50800</xdr:colOff>
      <xdr:row>36</xdr:row>
      <xdr:rowOff>120040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15888"/>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120040</xdr:rowOff>
    </xdr:from>
    <xdr:to>
      <xdr:col>10</xdr:col>
      <xdr:colOff>114300</xdr:colOff>
      <xdr:row>36</xdr:row>
      <xdr:rowOff>132385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9224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65583</xdr:rowOff>
    </xdr:from>
    <xdr:to>
      <xdr:col>24</xdr:col>
      <xdr:colOff>114300</xdr:colOff>
      <xdr:row>36</xdr:row>
      <xdr:rowOff>167183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44010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71984</xdr:rowOff>
    </xdr:from>
    <xdr:to>
      <xdr:col>20</xdr:col>
      <xdr:colOff>38100</xdr:colOff>
      <xdr:row>37</xdr:row>
      <xdr:rowOff>2134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164711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164338</xdr:rowOff>
    </xdr:from>
    <xdr:to>
      <xdr:col>15</xdr:col>
      <xdr:colOff>101600</xdr:colOff>
      <xdr:row>36</xdr:row>
      <xdr:rowOff>94488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85615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69240</xdr:rowOff>
    </xdr:from>
    <xdr:to>
      <xdr:col>10</xdr:col>
      <xdr:colOff>165100</xdr:colOff>
      <xdr:row>36</xdr:row>
      <xdr:rowOff>170840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161967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81585</xdr:rowOff>
    </xdr:from>
    <xdr:to>
      <xdr:col>6</xdr:col>
      <xdr:colOff>38100</xdr:colOff>
      <xdr:row>37</xdr:row>
      <xdr:rowOff>11735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2862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115933</xdr:rowOff>
    </xdr:from>
    <xdr:to>
      <xdr:col>24</xdr:col>
      <xdr:colOff>63500</xdr:colOff>
      <xdr:row>59</xdr:row>
      <xdr:rowOff>70053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74233"/>
          <a:ext cx="838200" cy="8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70053</xdr:rowOff>
    </xdr:from>
    <xdr:to>
      <xdr:col>19</xdr:col>
      <xdr:colOff>177800</xdr:colOff>
      <xdr:row>59</xdr:row>
      <xdr:rowOff>85179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85603"/>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85179</xdr:rowOff>
    </xdr:from>
    <xdr:to>
      <xdr:col>15</xdr:col>
      <xdr:colOff>50800</xdr:colOff>
      <xdr:row>59</xdr:row>
      <xdr:rowOff>101051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200729"/>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96038</xdr:rowOff>
    </xdr:from>
    <xdr:to>
      <xdr:col>10</xdr:col>
      <xdr:colOff>114300</xdr:colOff>
      <xdr:row>59</xdr:row>
      <xdr:rowOff>101051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211588"/>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65133</xdr:rowOff>
    </xdr:from>
    <xdr:to>
      <xdr:col>24</xdr:col>
      <xdr:colOff>114300</xdr:colOff>
      <xdr:row>54</xdr:row>
      <xdr:rowOff>166733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43560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0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19253</xdr:rowOff>
    </xdr:from>
    <xdr:to>
      <xdr:col>20</xdr:col>
      <xdr:colOff>38100</xdr:colOff>
      <xdr:row>59</xdr:row>
      <xdr:rowOff>120853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3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111980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2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34379</xdr:rowOff>
    </xdr:from>
    <xdr:to>
      <xdr:col>15</xdr:col>
      <xdr:colOff>101600</xdr:colOff>
      <xdr:row>59</xdr:row>
      <xdr:rowOff>135979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127106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4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50251</xdr:rowOff>
    </xdr:from>
    <xdr:to>
      <xdr:col>10</xdr:col>
      <xdr:colOff>165100</xdr:colOff>
      <xdr:row>59</xdr:row>
      <xdr:rowOff>151851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142978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5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45238</xdr:rowOff>
    </xdr:from>
    <xdr:to>
      <xdr:col>6</xdr:col>
      <xdr:colOff>38100</xdr:colOff>
      <xdr:row>59</xdr:row>
      <xdr:rowOff>146838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137965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130132</xdr:rowOff>
    </xdr:from>
    <xdr:to>
      <xdr:col>24</xdr:col>
      <xdr:colOff>63500</xdr:colOff>
      <xdr:row>77</xdr:row>
      <xdr:rowOff>19250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0332"/>
          <a:ext cx="838200" cy="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19250</xdr:rowOff>
    </xdr:from>
    <xdr:to>
      <xdr:col>19</xdr:col>
      <xdr:colOff>177800</xdr:colOff>
      <xdr:row>77</xdr:row>
      <xdr:rowOff>95797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20900"/>
          <a:ext cx="889000" cy="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69563</xdr:rowOff>
    </xdr:from>
    <xdr:to>
      <xdr:col>15</xdr:col>
      <xdr:colOff>50800</xdr:colOff>
      <xdr:row>77</xdr:row>
      <xdr:rowOff>95797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71213"/>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69563</xdr:rowOff>
    </xdr:from>
    <xdr:to>
      <xdr:col>10</xdr:col>
      <xdr:colOff>114300</xdr:colOff>
      <xdr:row>77</xdr:row>
      <xdr:rowOff>170093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1213"/>
          <a:ext cx="889000" cy="10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79332</xdr:rowOff>
    </xdr:from>
    <xdr:to>
      <xdr:col>24</xdr:col>
      <xdr:colOff>114300</xdr:colOff>
      <xdr:row>77</xdr:row>
      <xdr:rowOff>9482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57759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139900</xdr:rowOff>
    </xdr:from>
    <xdr:to>
      <xdr:col>20</xdr:col>
      <xdr:colOff>38100</xdr:colOff>
      <xdr:row>77</xdr:row>
      <xdr:rowOff>70050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61177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6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44997</xdr:rowOff>
    </xdr:from>
    <xdr:to>
      <xdr:col>15</xdr:col>
      <xdr:colOff>101600</xdr:colOff>
      <xdr:row>77</xdr:row>
      <xdr:rowOff>146597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137724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3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18763</xdr:rowOff>
    </xdr:from>
    <xdr:to>
      <xdr:col>10</xdr:col>
      <xdr:colOff>165100</xdr:colOff>
      <xdr:row>77</xdr:row>
      <xdr:rowOff>120363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111490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119293</xdr:rowOff>
    </xdr:from>
    <xdr:to>
      <xdr:col>6</xdr:col>
      <xdr:colOff>38100</xdr:colOff>
      <xdr:row>78</xdr:row>
      <xdr:rowOff>49443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40570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138646</xdr:rowOff>
    </xdr:from>
    <xdr:to>
      <xdr:col>24</xdr:col>
      <xdr:colOff>63500</xdr:colOff>
      <xdr:row>97</xdr:row>
      <xdr:rowOff>152603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69296"/>
          <a:ext cx="8382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143015</xdr:rowOff>
    </xdr:from>
    <xdr:to>
      <xdr:col>19</xdr:col>
      <xdr:colOff>177800</xdr:colOff>
      <xdr:row>97</xdr:row>
      <xdr:rowOff>152603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73665"/>
          <a:ext cx="889000" cy="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143015</xdr:rowOff>
    </xdr:from>
    <xdr:to>
      <xdr:col>15</xdr:col>
      <xdr:colOff>50800</xdr:colOff>
      <xdr:row>97</xdr:row>
      <xdr:rowOff>147943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73665"/>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135953</xdr:rowOff>
    </xdr:from>
    <xdr:to>
      <xdr:col>10</xdr:col>
      <xdr:colOff>114300</xdr:colOff>
      <xdr:row>97</xdr:row>
      <xdr:rowOff>147943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66603"/>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87846</xdr:rowOff>
    </xdr:from>
    <xdr:to>
      <xdr:col>24</xdr:col>
      <xdr:colOff>114300</xdr:colOff>
      <xdr:row>98</xdr:row>
      <xdr:rowOff>17996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2773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101803</xdr:rowOff>
    </xdr:from>
    <xdr:to>
      <xdr:col>20</xdr:col>
      <xdr:colOff>38100</xdr:colOff>
      <xdr:row>98</xdr:row>
      <xdr:rowOff>31953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23080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92215</xdr:rowOff>
    </xdr:from>
    <xdr:to>
      <xdr:col>15</xdr:col>
      <xdr:colOff>101600</xdr:colOff>
      <xdr:row>98</xdr:row>
      <xdr:rowOff>22365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1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97143</xdr:rowOff>
    </xdr:from>
    <xdr:to>
      <xdr:col>10</xdr:col>
      <xdr:colOff>165100</xdr:colOff>
      <xdr:row>98</xdr:row>
      <xdr:rowOff>27293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18420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2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85153</xdr:rowOff>
    </xdr:from>
    <xdr:to>
      <xdr:col>6</xdr:col>
      <xdr:colOff>38100</xdr:colOff>
      <xdr:row>98</xdr:row>
      <xdr:rowOff>15303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0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33782</xdr:rowOff>
    </xdr:from>
    <xdr:to>
      <xdr:col>55</xdr:col>
      <xdr:colOff>0</xdr:colOff>
      <xdr:row>39</xdr:row>
      <xdr:rowOff>37592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2033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17780</xdr:rowOff>
    </xdr:from>
    <xdr:to>
      <xdr:col>50</xdr:col>
      <xdr:colOff>114300</xdr:colOff>
      <xdr:row>39</xdr:row>
      <xdr:rowOff>33782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043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2540</xdr:rowOff>
    </xdr:from>
    <xdr:to>
      <xdr:col>45</xdr:col>
      <xdr:colOff>177800</xdr:colOff>
      <xdr:row>39</xdr:row>
      <xdr:rowOff>17780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89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133985</xdr:rowOff>
    </xdr:from>
    <xdr:to>
      <xdr:col>41</xdr:col>
      <xdr:colOff>50800</xdr:colOff>
      <xdr:row>39</xdr:row>
      <xdr:rowOff>2540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49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158242</xdr:rowOff>
    </xdr:from>
    <xdr:to>
      <xdr:col>55</xdr:col>
      <xdr:colOff>50800</xdr:colOff>
      <xdr:row>39</xdr:row>
      <xdr:rowOff>88392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73169</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154432</xdr:rowOff>
    </xdr:from>
    <xdr:to>
      <xdr:col>50</xdr:col>
      <xdr:colOff>165100</xdr:colOff>
      <xdr:row>39</xdr:row>
      <xdr:rowOff>84582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75709</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138430</xdr:rowOff>
    </xdr:from>
    <xdr:to>
      <xdr:col>46</xdr:col>
      <xdr:colOff>38100</xdr:colOff>
      <xdr:row>39</xdr:row>
      <xdr:rowOff>68580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59707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123190</xdr:rowOff>
    </xdr:from>
    <xdr:to>
      <xdr:col>41</xdr:col>
      <xdr:colOff>101600</xdr:colOff>
      <xdr:row>39</xdr:row>
      <xdr:rowOff>53340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44467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83185</xdr:rowOff>
    </xdr:from>
    <xdr:to>
      <xdr:col>36</xdr:col>
      <xdr:colOff>165100</xdr:colOff>
      <xdr:row>39</xdr:row>
      <xdr:rowOff>13335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4462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51657</xdr:rowOff>
    </xdr:from>
    <xdr:to>
      <xdr:col>55</xdr:col>
      <xdr:colOff>0</xdr:colOff>
      <xdr:row>59</xdr:row>
      <xdr:rowOff>53060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167207"/>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50807</xdr:rowOff>
    </xdr:from>
    <xdr:to>
      <xdr:col>50</xdr:col>
      <xdr:colOff>114300</xdr:colOff>
      <xdr:row>59</xdr:row>
      <xdr:rowOff>53060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166357"/>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49337</xdr:rowOff>
    </xdr:from>
    <xdr:to>
      <xdr:col>45</xdr:col>
      <xdr:colOff>177800</xdr:colOff>
      <xdr:row>59</xdr:row>
      <xdr:rowOff>50807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16488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49337</xdr:rowOff>
    </xdr:from>
    <xdr:to>
      <xdr:col>41</xdr:col>
      <xdr:colOff>50800</xdr:colOff>
      <xdr:row>59</xdr:row>
      <xdr:rowOff>49664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16488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857</xdr:rowOff>
    </xdr:from>
    <xdr:to>
      <xdr:col>55</xdr:col>
      <xdr:colOff>50800</xdr:colOff>
      <xdr:row>59</xdr:row>
      <xdr:rowOff>102457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1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87234</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1003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2260</xdr:rowOff>
    </xdr:from>
    <xdr:to>
      <xdr:col>50</xdr:col>
      <xdr:colOff>165100</xdr:colOff>
      <xdr:row>59</xdr:row>
      <xdr:rowOff>103860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1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94987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2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xdr:rowOff>
    </xdr:from>
    <xdr:to>
      <xdr:col>46</xdr:col>
      <xdr:colOff>38100</xdr:colOff>
      <xdr:row>59</xdr:row>
      <xdr:rowOff>101607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1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92734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20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169987</xdr:rowOff>
    </xdr:from>
    <xdr:to>
      <xdr:col>41</xdr:col>
      <xdr:colOff>101600</xdr:colOff>
      <xdr:row>59</xdr:row>
      <xdr:rowOff>100137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1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91264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2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170314</xdr:rowOff>
    </xdr:from>
    <xdr:to>
      <xdr:col>36</xdr:col>
      <xdr:colOff>165100</xdr:colOff>
      <xdr:row>59</xdr:row>
      <xdr:rowOff>100464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1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91591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20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120520</xdr:rowOff>
    </xdr:from>
    <xdr:to>
      <xdr:col>55</xdr:col>
      <xdr:colOff>0</xdr:colOff>
      <xdr:row>78</xdr:row>
      <xdr:rowOff>28372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22170"/>
          <a:ext cx="838200" cy="7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28372</xdr:rowOff>
    </xdr:from>
    <xdr:to>
      <xdr:col>50</xdr:col>
      <xdr:colOff>114300</xdr:colOff>
      <xdr:row>78</xdr:row>
      <xdr:rowOff>45838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01472"/>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13010</xdr:rowOff>
    </xdr:from>
    <xdr:to>
      <xdr:col>45</xdr:col>
      <xdr:colOff>177800</xdr:colOff>
      <xdr:row>78</xdr:row>
      <xdr:rowOff>45838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86110"/>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119194</xdr:rowOff>
    </xdr:from>
    <xdr:to>
      <xdr:col>41</xdr:col>
      <xdr:colOff>50800</xdr:colOff>
      <xdr:row>78</xdr:row>
      <xdr:rowOff>13010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20844"/>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69720</xdr:rowOff>
    </xdr:from>
    <xdr:to>
      <xdr:col>55</xdr:col>
      <xdr:colOff>50800</xdr:colOff>
      <xdr:row>77</xdr:row>
      <xdr:rowOff>171320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48147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4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149022</xdr:rowOff>
    </xdr:from>
    <xdr:to>
      <xdr:col>50</xdr:col>
      <xdr:colOff>165100</xdr:colOff>
      <xdr:row>78</xdr:row>
      <xdr:rowOff>79172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70299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166488</xdr:rowOff>
    </xdr:from>
    <xdr:to>
      <xdr:col>46</xdr:col>
      <xdr:colOff>38100</xdr:colOff>
      <xdr:row>78</xdr:row>
      <xdr:rowOff>96638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87765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133660</xdr:rowOff>
    </xdr:from>
    <xdr:to>
      <xdr:col>41</xdr:col>
      <xdr:colOff>101600</xdr:colOff>
      <xdr:row>78</xdr:row>
      <xdr:rowOff>63810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54937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68394</xdr:rowOff>
    </xdr:from>
    <xdr:to>
      <xdr:col>36</xdr:col>
      <xdr:colOff>165100</xdr:colOff>
      <xdr:row>77</xdr:row>
      <xdr:rowOff>169994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15071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04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36945</xdr:rowOff>
    </xdr:from>
    <xdr:to>
      <xdr:col>55</xdr:col>
      <xdr:colOff>0</xdr:colOff>
      <xdr:row>96</xdr:row>
      <xdr:rowOff>74879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96145"/>
          <a:ext cx="838200" cy="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36945</xdr:rowOff>
    </xdr:from>
    <xdr:to>
      <xdr:col>50</xdr:col>
      <xdr:colOff>114300</xdr:colOff>
      <xdr:row>96</xdr:row>
      <xdr:rowOff>127546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96145"/>
          <a:ext cx="889000" cy="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127546</xdr:rowOff>
    </xdr:from>
    <xdr:to>
      <xdr:col>45</xdr:col>
      <xdr:colOff>177800</xdr:colOff>
      <xdr:row>97</xdr:row>
      <xdr:rowOff>21171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86746"/>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135407</xdr:rowOff>
    </xdr:from>
    <xdr:to>
      <xdr:col>41</xdr:col>
      <xdr:colOff>50800</xdr:colOff>
      <xdr:row>97</xdr:row>
      <xdr:rowOff>21171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94607"/>
          <a:ext cx="8890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24079</xdr:rowOff>
    </xdr:from>
    <xdr:to>
      <xdr:col>55</xdr:col>
      <xdr:colOff>50800</xdr:colOff>
      <xdr:row>96</xdr:row>
      <xdr:rowOff>125679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2506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157595</xdr:rowOff>
    </xdr:from>
    <xdr:to>
      <xdr:col>50</xdr:col>
      <xdr:colOff>165100</xdr:colOff>
      <xdr:row>96</xdr:row>
      <xdr:rowOff>87745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104272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76746</xdr:rowOff>
    </xdr:from>
    <xdr:to>
      <xdr:col>46</xdr:col>
      <xdr:colOff>38100</xdr:colOff>
      <xdr:row>97</xdr:row>
      <xdr:rowOff>6896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169473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141821</xdr:rowOff>
    </xdr:from>
    <xdr:to>
      <xdr:col>41</xdr:col>
      <xdr:colOff>101600</xdr:colOff>
      <xdr:row>97</xdr:row>
      <xdr:rowOff>71971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63098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84607</xdr:rowOff>
    </xdr:from>
    <xdr:to>
      <xdr:col>36</xdr:col>
      <xdr:colOff>165100</xdr:colOff>
      <xdr:row>97</xdr:row>
      <xdr:rowOff>14757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145301</xdr:rowOff>
    </xdr:from>
    <xdr:to>
      <xdr:col>85</xdr:col>
      <xdr:colOff>127000</xdr:colOff>
      <xdr:row>36</xdr:row>
      <xdr:rowOff>33001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146051"/>
          <a:ext cx="8382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33001</xdr:rowOff>
    </xdr:from>
    <xdr:to>
      <xdr:col>81</xdr:col>
      <xdr:colOff>50800</xdr:colOff>
      <xdr:row>36</xdr:row>
      <xdr:rowOff>43631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0520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43631</xdr:rowOff>
    </xdr:from>
    <xdr:to>
      <xdr:col>76</xdr:col>
      <xdr:colOff>114300</xdr:colOff>
      <xdr:row>36</xdr:row>
      <xdr:rowOff>144615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215831"/>
          <a:ext cx="889000" cy="10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144615</xdr:rowOff>
    </xdr:from>
    <xdr:to>
      <xdr:col>71</xdr:col>
      <xdr:colOff>177800</xdr:colOff>
      <xdr:row>36</xdr:row>
      <xdr:rowOff>147930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1681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94501</xdr:rowOff>
    </xdr:from>
    <xdr:to>
      <xdr:col>85</xdr:col>
      <xdr:colOff>177800</xdr:colOff>
      <xdr:row>36</xdr:row>
      <xdr:rowOff>24651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9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117378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94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153651</xdr:rowOff>
    </xdr:from>
    <xdr:to>
      <xdr:col>81</xdr:col>
      <xdr:colOff>101600</xdr:colOff>
      <xdr:row>36</xdr:row>
      <xdr:rowOff>83801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100328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9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164281</xdr:rowOff>
    </xdr:from>
    <xdr:to>
      <xdr:col>76</xdr:col>
      <xdr:colOff>165100</xdr:colOff>
      <xdr:row>36</xdr:row>
      <xdr:rowOff>94431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110958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4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93815</xdr:rowOff>
    </xdr:from>
    <xdr:to>
      <xdr:col>72</xdr:col>
      <xdr:colOff>38100</xdr:colOff>
      <xdr:row>37</xdr:row>
      <xdr:rowOff>23965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15092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97130</xdr:rowOff>
    </xdr:from>
    <xdr:to>
      <xdr:col>67</xdr:col>
      <xdr:colOff>101600</xdr:colOff>
      <xdr:row>37</xdr:row>
      <xdr:rowOff>27280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18407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101733</xdr:rowOff>
    </xdr:from>
    <xdr:to>
      <xdr:col>85</xdr:col>
      <xdr:colOff>127000</xdr:colOff>
      <xdr:row>58</xdr:row>
      <xdr:rowOff>14351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02933"/>
          <a:ext cx="838200" cy="2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129432</xdr:rowOff>
    </xdr:from>
    <xdr:to>
      <xdr:col>81</xdr:col>
      <xdr:colOff>50800</xdr:colOff>
      <xdr:row>58</xdr:row>
      <xdr:rowOff>14351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02082"/>
          <a:ext cx="8890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129432</xdr:rowOff>
    </xdr:from>
    <xdr:to>
      <xdr:col>76</xdr:col>
      <xdr:colOff>114300</xdr:colOff>
      <xdr:row>58</xdr:row>
      <xdr:rowOff>28467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02082"/>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28467</xdr:rowOff>
    </xdr:from>
    <xdr:to>
      <xdr:col>71</xdr:col>
      <xdr:colOff>177800</xdr:colOff>
      <xdr:row>58</xdr:row>
      <xdr:rowOff>46660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72567"/>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50933</xdr:rowOff>
    </xdr:from>
    <xdr:to>
      <xdr:col>85</xdr:col>
      <xdr:colOff>177800</xdr:colOff>
      <xdr:row>56</xdr:row>
      <xdr:rowOff>152533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29360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3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135001</xdr:rowOff>
    </xdr:from>
    <xdr:to>
      <xdr:col>81</xdr:col>
      <xdr:colOff>101600</xdr:colOff>
      <xdr:row>58</xdr:row>
      <xdr:rowOff>65151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56278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78632</xdr:rowOff>
    </xdr:from>
    <xdr:to>
      <xdr:col>76</xdr:col>
      <xdr:colOff>165100</xdr:colOff>
      <xdr:row>58</xdr:row>
      <xdr:rowOff>8782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171359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149117</xdr:rowOff>
    </xdr:from>
    <xdr:to>
      <xdr:col>72</xdr:col>
      <xdr:colOff>38100</xdr:colOff>
      <xdr:row>58</xdr:row>
      <xdr:rowOff>79267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70394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167310</xdr:rowOff>
    </xdr:from>
    <xdr:to>
      <xdr:col>67</xdr:col>
      <xdr:colOff>101600</xdr:colOff>
      <xdr:row>58</xdr:row>
      <xdr:rowOff>97460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88587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39770</xdr:rowOff>
    </xdr:from>
    <xdr:to>
      <xdr:col>85</xdr:col>
      <xdr:colOff>127000</xdr:colOff>
      <xdr:row>97</xdr:row>
      <xdr:rowOff>43410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70420"/>
          <a:ext cx="8382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35688</xdr:rowOff>
    </xdr:from>
    <xdr:to>
      <xdr:col>81</xdr:col>
      <xdr:colOff>50800</xdr:colOff>
      <xdr:row>97</xdr:row>
      <xdr:rowOff>39770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6633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30804</xdr:rowOff>
    </xdr:from>
    <xdr:to>
      <xdr:col>76</xdr:col>
      <xdr:colOff>114300</xdr:colOff>
      <xdr:row>97</xdr:row>
      <xdr:rowOff>35688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61454"/>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30804</xdr:rowOff>
    </xdr:from>
    <xdr:to>
      <xdr:col>71</xdr:col>
      <xdr:colOff>177800</xdr:colOff>
      <xdr:row>97</xdr:row>
      <xdr:rowOff>37255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61454"/>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164060</xdr:rowOff>
    </xdr:from>
    <xdr:to>
      <xdr:col>85</xdr:col>
      <xdr:colOff>177800</xdr:colOff>
      <xdr:row>97</xdr:row>
      <xdr:rowOff>94210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142487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160420</xdr:rowOff>
    </xdr:from>
    <xdr:to>
      <xdr:col>81</xdr:col>
      <xdr:colOff>101600</xdr:colOff>
      <xdr:row>97</xdr:row>
      <xdr:rowOff>90570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81697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156338</xdr:rowOff>
    </xdr:from>
    <xdr:to>
      <xdr:col>76</xdr:col>
      <xdr:colOff>165100</xdr:colOff>
      <xdr:row>97</xdr:row>
      <xdr:rowOff>86488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77615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151454</xdr:rowOff>
    </xdr:from>
    <xdr:to>
      <xdr:col>72</xdr:col>
      <xdr:colOff>38100</xdr:colOff>
      <xdr:row>97</xdr:row>
      <xdr:rowOff>81604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72731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157905</xdr:rowOff>
    </xdr:from>
    <xdr:to>
      <xdr:col>67</xdr:col>
      <xdr:colOff>101600</xdr:colOff>
      <xdr:row>97</xdr:row>
      <xdr:rowOff>88055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79182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歳出決算総額は、住民一人当たり４４３，０８０円（前年比較＋１２７，８９５円）となっている。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務費は、類似団体と比較すると一人当たりコストが低い状況となっているが、前年度と比較すると住民一人当たり１５３，１１９円（前年比較＋１０６，４７９円）と大幅に増額となっている。主な要因は、新型コロナウイルス感染症対策である特別定額給付金であり、これは令和２年度限りであることから、令和３年度は大幅に下がることが見込ま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は、類似団体と比較すると一人当たりコストが低い状況となっているが、前年度と比較すると住民一人当たり４３，９９３円（前年比較＋１３，４１３円）と増額している。主な要因は、小・中学校の学習用端末等の購入経費や、中学校のトイレ改修工事などによるものである。今後についても、学校の照明や空調等老朽化に伴う施設整備の実施の可能性が高いことから、優先順位と実施時期をよく検討し、事業費の圧縮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は、類似団体と比較すると一人当たりコストが低い状況となっているが、前年度と比較すると住民一人当たり１３４，３７９円（前年比較＋５，５６４円）となっている。平成２７年度以降、扶助費の伸びを背景に増加傾向であったが、平成３０年度にいったん減少し、令和元年度以降は増加傾向にある。主な要因は、介護保険特別会計繰出金や、ひとり親世帯臨時特別給付金給付経費、障害者自立支援給付等経費などによるものである。本市は高齢化の進行が他団体より急速であるため、今後も社会保障経費等の増大が見込まれる。このため、健康づくり・介護予防の取組や地域包括ケアシステム等を積極的に推進することで、医療費の抑制に努める。　</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令和２年度の実質収支については、前年度と比較すると、歳出総額より歳入総額の伸び率が高く、かつ翌年度に繰り越すべき財源が減ったことから、約９，３００万円の黒字となった。実質単年度収支については、基金への積立額が基金からの取崩し額を上回ったことから、約５，８００万円の増となった。</a:t>
          </a:r>
        </a:p>
        <a:p>
          <a:r>
            <a:rPr kumimoji="1" lang="ja-JP" altLang="en-US" sz="900">
              <a:latin typeface="ＭＳ ゴシック" pitchFamily="49" charset="-128"/>
              <a:ea typeface="ＭＳ ゴシック" pitchFamily="49" charset="-128"/>
            </a:rPr>
            <a:t>　財政調整基金残高については、決算剰余金を中心に積み立てるとともに、最低水準の取り崩しに努めており、令和２年度末時点においては前年度末から約７，５００万円の増額となり、標準財政規模比で０．２７ポイントの増となった。</a:t>
          </a:r>
        </a:p>
        <a:p>
          <a:r>
            <a:rPr kumimoji="1" lang="ja-JP" altLang="en-US" sz="900">
              <a:latin typeface="ＭＳ ゴシック" pitchFamily="49" charset="-128"/>
              <a:ea typeface="ＭＳ ゴシック" pitchFamily="49" charset="-128"/>
            </a:rPr>
            <a:t>　今後は、社会保障関連経費の更なる増加や老朽化している公共施設の大規模修繕など、財政需要はさらに増大することが予想されることから、第６次鶴ヶ島市総合計画に基づき、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p>
        <a:p>
          <a:r>
            <a:rPr kumimoji="1" lang="ja-JP" altLang="en-US" sz="1400">
              <a:latin typeface="ＭＳ ゴシック" pitchFamily="49" charset="-128"/>
              <a:ea typeface="ＭＳ ゴシック" pitchFamily="49" charset="-128"/>
            </a:rPr>
            <a:t>　今後も、歳入では２つの土地区画整理事業において保留地の売却を進めるなど財源の確保を図り、歳出では事業の選択と集中による、一層の効率化を図ることにより健全な財政運営に努めていく。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令和２年度の元利償還金等は、前年度に比べ３，７００万円減少している。</a:t>
          </a:r>
        </a:p>
        <a:p>
          <a:r>
            <a:rPr kumimoji="1" lang="ja-JP" altLang="en-US" sz="1100">
              <a:latin typeface="ＭＳ ゴシック" pitchFamily="49" charset="-128"/>
              <a:ea typeface="ＭＳ ゴシック" pitchFamily="49" charset="-128"/>
            </a:rPr>
            <a:t>　元利償還金については、土地開発公社用地取得事業（大字藤金地内）（</a:t>
          </a:r>
          <a:r>
            <a:rPr kumimoji="1" lang="en-US" altLang="ja-JP" sz="1100">
              <a:latin typeface="ＭＳ ゴシック" pitchFamily="49" charset="-128"/>
              <a:ea typeface="ＭＳ ゴシック" pitchFamily="49" charset="-128"/>
            </a:rPr>
            <a:t>H19</a:t>
          </a:r>
          <a:r>
            <a:rPr kumimoji="1" lang="ja-JP" altLang="en-US" sz="1100">
              <a:latin typeface="ＭＳ ゴシック" pitchFamily="49" charset="-128"/>
              <a:ea typeface="ＭＳ ゴシック" pitchFamily="49" charset="-128"/>
            </a:rPr>
            <a:t>）や市道整備事業（</a:t>
          </a:r>
          <a:r>
            <a:rPr kumimoji="1" lang="en-US" altLang="ja-JP" sz="1100">
              <a:latin typeface="ＭＳ ゴシック" pitchFamily="49" charset="-128"/>
              <a:ea typeface="ＭＳ ゴシック" pitchFamily="49" charset="-128"/>
            </a:rPr>
            <a:t>H21</a:t>
          </a:r>
          <a:r>
            <a:rPr kumimoji="1" lang="ja-JP" altLang="en-US" sz="1100">
              <a:latin typeface="ＭＳ ゴシック" pitchFamily="49" charset="-128"/>
              <a:ea typeface="ＭＳ ゴシック" pitchFamily="49" charset="-128"/>
            </a:rPr>
            <a:t>）などの高額な地方債の償還が終了したことから、前年度に比べ１，６００万円減少した。</a:t>
          </a:r>
        </a:p>
        <a:p>
          <a:r>
            <a:rPr kumimoji="1" lang="ja-JP" altLang="en-US" sz="1100">
              <a:latin typeface="ＭＳ ゴシック" pitchFamily="49" charset="-128"/>
              <a:ea typeface="ＭＳ ゴシック" pitchFamily="49" charset="-128"/>
            </a:rPr>
            <a:t>　また、準元利償還金については、一部事務組合が起こした地方債の元利償還金に対する負担金が、下水道組合の償還が進んだこと等により減したことなどから、前年度に比べ２，１００万円減少した。</a:t>
          </a:r>
        </a:p>
        <a:p>
          <a:r>
            <a:rPr kumimoji="1" lang="ja-JP" altLang="en-US" sz="1100">
              <a:latin typeface="ＭＳ ゴシック" pitchFamily="49" charset="-128"/>
              <a:ea typeface="ＭＳ ゴシック" pitchFamily="49" charset="-128"/>
            </a:rPr>
            <a:t>　控除要因である特定財源については、一本松及び若葉駅西口土地区画整理事業特別会計の事業費に対する特定財源が減ったことなどから、前年度に比べ５，５００万円減少した。</a:t>
          </a:r>
        </a:p>
        <a:p>
          <a:r>
            <a:rPr kumimoji="1" lang="ja-JP" altLang="en-US" sz="1100">
              <a:latin typeface="ＭＳ ゴシック" pitchFamily="49" charset="-128"/>
              <a:ea typeface="ＭＳ ゴシック" pitchFamily="49" charset="-128"/>
            </a:rPr>
            <a:t>　これらのことから、実質公債費比率の分子については前年度に比べ１，４００万円増加している。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令和２年度の将来負担額は、前年度に比べ１００万円増加している。</a:t>
          </a:r>
        </a:p>
        <a:p>
          <a:r>
            <a:rPr kumimoji="1" lang="ja-JP" altLang="en-US" sz="1400">
              <a:latin typeface="ＭＳ ゴシック" pitchFamily="49" charset="-128"/>
              <a:ea typeface="ＭＳ ゴシック" pitchFamily="49" charset="-128"/>
            </a:rPr>
            <a:t>　債務負担行為に基づく支出予定額については、学校給食センター更新施設整備事業及び運動公園整備事業の定時償還が進んだことにより２億３，２００万円減少している。</a:t>
          </a:r>
        </a:p>
        <a:p>
          <a:r>
            <a:rPr kumimoji="1" lang="ja-JP" altLang="en-US" sz="1400">
              <a:latin typeface="ＭＳ ゴシック" pitchFamily="49" charset="-128"/>
              <a:ea typeface="ＭＳ ゴシック" pitchFamily="49" charset="-128"/>
            </a:rPr>
            <a:t>　また、控除要因である充当可能財源等のうち基準財政需要額算入見込額については、東日本大震災全国緊急防災施策債償還費や補正予算債償還費（平成１１年度以降同意（許可）債に係るもの）の算入見込額の増により前年度に比べ２億９，４００万円増加している。</a:t>
          </a:r>
        </a:p>
        <a:p>
          <a:r>
            <a:rPr kumimoji="1" lang="ja-JP" altLang="en-US" sz="1400">
              <a:latin typeface="ＭＳ ゴシック" pitchFamily="49" charset="-128"/>
              <a:ea typeface="ＭＳ ゴシック" pitchFamily="49" charset="-128"/>
            </a:rPr>
            <a:t>　これらのことから、将来負担比率の分子としては、前年度と比較し３億９，０００万円減少している。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埼玉県鶴ケ島市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財源調整の結果「財政調整基金」の増や、ふるさと納税の増収に伴う「寄附によるまちづくり基金」の増などにより、基金全体としては約１億４，１００万円の増額となった。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個々の特定目的基金に必要な金額を積み立てていく。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平均をやや上回る程度を目安に積み立て、新型コロナウイルス感染症に加えて、地震など、危機的状況が重なった場合においても、機動的な財政出動が図れるよう、計画的に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都市施設整備基金や公共施設保全基金については、大規模事業の財源となる見込みであり、計画的な事業の執行に繋がるよう計画的な積み立てに努める。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都市施設整備基金：都市施設整備の総合的かつ計画的な推進を図る。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公共施設保全基金：庁舎、小学校、中学校、市民センター等の公共施設の保全を図る。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寄附によるまちづくり基金：寄附をした市民、企業等の意向を反映させた、個性豊かで活力のあるまちづくり・ふるさとづくりに資する事業の推進を図る。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福祉基金：高齢者福祉、障害者福祉、児童福祉その他の保健福祉の充実及び地域福祉の推進を図る。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市民協働推進基金：市民協働の推進を図る。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水土里の基金：市内に残る水辺、里山等の豊かな自然環境及び美しい風景を保全し、並びに活用する事業の推進を図る。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森林環境基金：森林の有する公益的機能に関する普及啓発、木材の利用の促進、その他の森林の整備の促進を図る。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寄附によるまちづくり基金：ふるさと納税の増収に伴い、約５，５００万円の増となった。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計画道路等の道路整備に伴う、詳細設計、改築工事及び用地取得等に要する経費に充当するため、約２億１，３００万円の取り崩しを行ったものの、今後の都市基盤整備に備えるため約２億１，８００万円積立てたことから、約５０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都市施設整備基金：都市計画道路の整備や区画整理事業、個別利用実施計画（案）の事業などの大規模事業に備えるため積み立てを行う。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公共施設保全基金：公共施設等総合管理計画や個別利用実施計画（案）に基づき施設の老朽化対策及び緊急的な公共施設修繕に向けた積み立てを行う。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寄附によるまちづくり基金：令和３年度についてもふるさと納税寄附金の受入額の積み立てを行う。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間の財源を調整するために措置しており、補正予算にて緊急に必要となった事業の財源調整として約１０億２，１００万円を取り崩した。一方、積立については、補正予算にて繰越金などの発生や財源調整に対応した結果、最終的には約１０億９，６００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こうしたことから、財政調整基金の残高は約７，５００万円の増となった。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県内平均をやや上回る程度を目安に積み立て、新型コロナウイルス感染症に加えて、地震など、危機的状況が重なった場合においても、機動的な財政出動が図れるよう、計画的に基金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C9EF7F-FC32-40C5-BB36-B521825DE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8E33BA8-B16B-45EB-86A3-6143E15AA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634E940C-0750-46FC-8C94-FF118852AB3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18C6222D-0C85-48C9-AB9E-8DDC5E96904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FD8A319-0AE7-45A1-ADFD-E79B66DD13C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E0FACB49-D6D6-46CE-9311-81933E11B93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CA01C113-C71F-4FAB-80C1-7ED5EFD76B2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2787425-F634-422F-BAE7-AFEF85F3CAB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16E2420-78B0-4B41-9059-B6DBFBF92C0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5B6CEF47-1166-4C70-8AB5-BDC9BF70C44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C3E7FAD-C24B-4179-9BB1-9DA8648A144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D7C9F4BC-C894-43DB-B929-B86602C89A1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31193F3-16C2-4C23-A615-4B3828C8B05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CCED517E-D70A-4A8D-9237-B843D733AD9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CC71A9F4-94B5-41FA-9382-9C57F5B0C2D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E49CEAB3-00BC-46D3-B108-C7AC8ABDFC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B7F240B5-E02A-4BDC-B86D-99836000A9E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2822FA7-E290-43F9-A828-F017C4258A3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69,937
68,461
17.65
32,191,434
30,987,712
1,113,512
13,406,215
17,562,577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43D96BF1-6875-4131-885F-65E24757A34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56B5292D-1D95-4761-871F-93969256ABC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9EE4381-CE23-47CE-842A-2EB1C2F57DE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3C5AF36-75CE-44CC-A435-D318E4A4325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EE24F6AE-B2FD-4846-805E-BF81BA3B2BB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4A13409F-578F-4834-8CA1-AF712FDBFC8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61D581F-DF14-40B9-B966-0FB3C67E74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9B049F4D-9A98-4942-B81B-C8E0D82392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7C672AE7-0281-4DDD-945D-F869F5FF722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33A5B641-67BC-404B-8FE7-34BA207A541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432CC0FE-7C57-40E5-9A4C-C3277D2C7C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5D0203FC-C609-4BA5-9087-C3CD4C589A3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2B6BE157-3443-461E-9C1E-A25677442EC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4FBD42A-7F1D-4AFD-AE72-C2FF413CF1C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9FED58B3-8950-4557-9E2E-A6F20174E25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4C5F5C9-0C25-49BB-94CA-AE4D8AF3E8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39B3021-89DA-4EFC-9E94-A6C639A7ECF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11E12907-50C4-4026-A421-B3A1DA219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9C4BBC73-AB3D-4C41-AB2A-67A367E36E1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15F4D64C-5803-4661-867D-D90B597D939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4AC9F868-E602-4031-AB2D-1D425FF6DEC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E6508E5F-2784-4AF9-A9F2-F89BE9F41CD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100F3D01-C98D-4B5E-B954-B86B7640136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61A9C9DB-68FC-4E56-BDBE-DEA8928F4A8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F4B452B2-F813-4BD0-BC7F-841ABCAF1A5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4402B6D7-644B-4E8B-B143-DC9CEB058D1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84C0FBDF-AFE1-46CD-9801-92425C5938D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86EDEAF2-E7AE-40CC-9E9E-58BB8B79BA9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B6D9C0F4-112C-45A9-B0E8-B90D788B851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69A95A78-7DE9-4D3F-A347-9F6C0A1058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5A905C87-47C0-4A4D-97FC-95CB8DB46A4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77001989-3E47-4738-B987-FE4C10DBA00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DC7778A-F2AA-4356-A229-6A638C3589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62C05FC5-0218-4E89-B18B-B8F4A0670F8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18072409-B1AD-43BC-87A1-D37B0C2E687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本市においては、昭和５２年度から昭和６１年度にかけて小学校６校、中学校４校を建設するなど、人口急増期に多くの公共施設を建設した経緯があり、老朽化が進んでいる。</a:t>
          </a:r>
        </a:p>
        <a:p>
          <a:r>
            <a:rPr kumimoji="1" lang="ja-JP" altLang="en-US" sz="1100">
              <a:latin typeface="ＭＳ Ｐゴシック" panose="020B0600070205080204" pitchFamily="50" charset="-128"/>
              <a:ea typeface="ＭＳ Ｐゴシック" panose="020B0600070205080204" pitchFamily="50" charset="-128"/>
            </a:rPr>
            <a:t>　また、老朽化の進んだ道路については、更新工事ではなく舗装修繕を中心とした長寿命化を図っている。これらの理由により、有形固定資産減価償却率は類似団体と比べ高い数値となっている。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94EA9DC0-45C1-4130-A062-70D320A8892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304AA62B-0988-4F02-BA9E-F6EA7CD9114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D5F62C80-2A17-4465-B404-CCFDEE6EC6E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EC83496E-FDBC-4C94-A56D-B9422C517E5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27193028-3385-4D9E-BAFD-FC5FC4AFAA1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7EF2C042-491C-4CCB-9A37-32C12902289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3AAF1DC1-A232-4B7A-A7A9-590CC927948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9E1F3AB7-0958-41D7-9268-D9F09A9BA7B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29C14C10-3C3B-4CBC-8827-3DBEDD3DDAA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E74584B6-1F55-4DD5-9A69-9B538EFA487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AA1062A1-A326-4974-ADC1-7C98A504026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888E0CA7-142F-4449-BEAE-4B495131C70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4586BF28-E075-4AC5-800E-927AE2A14D9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C7403591-97C2-4335-8DBA-609AE1C4767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E775FC2B-2019-4424-8F0F-18108DAE7A7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C33EF1B-92FA-49CE-966B-91A678FF29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E2D120C-5B84-4ED0-9645-AA6109F30B9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9BA5D33-4D4E-43D9-951F-56D52203FD7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3" name="直線コネクタ 72">
          <a:extLst>
            <a:ext uri="{FF2B5EF4-FFF2-40B4-BE49-F238E27FC236}">
              <a16:creationId xmlns:a16="http://schemas.microsoft.com/office/drawing/2014/main" id="{2747832B-4C05-4B93-BA08-22794BC85D04}"/>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4" name="有形固定資産減価償却率最小値テキスト">
          <a:extLst>
            <a:ext uri="{FF2B5EF4-FFF2-40B4-BE49-F238E27FC236}">
              <a16:creationId xmlns:a16="http://schemas.microsoft.com/office/drawing/2014/main" id="{CFE0F8E5-2739-4F6D-A684-29DC6E4C4CE2}"/>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5" name="直線コネクタ 74">
          <a:extLst>
            <a:ext uri="{FF2B5EF4-FFF2-40B4-BE49-F238E27FC236}">
              <a16:creationId xmlns:a16="http://schemas.microsoft.com/office/drawing/2014/main" id="{B881303E-A05C-46A0-9086-1DFE6573712D}"/>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6" name="有形固定資産減価償却率最大値テキスト">
          <a:extLst>
            <a:ext uri="{FF2B5EF4-FFF2-40B4-BE49-F238E27FC236}">
              <a16:creationId xmlns:a16="http://schemas.microsoft.com/office/drawing/2014/main" id="{F3A9485F-6B14-408A-94D1-8DC21D7B1F90}"/>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7" name="直線コネクタ 76">
          <a:extLst>
            <a:ext uri="{FF2B5EF4-FFF2-40B4-BE49-F238E27FC236}">
              <a16:creationId xmlns:a16="http://schemas.microsoft.com/office/drawing/2014/main" id="{CE36EBC1-DAC0-4CCD-A4F8-16E1DBE1114B}"/>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8" name="有形固定資産減価償却率平均値テキスト">
          <a:extLst>
            <a:ext uri="{FF2B5EF4-FFF2-40B4-BE49-F238E27FC236}">
              <a16:creationId xmlns:a16="http://schemas.microsoft.com/office/drawing/2014/main" id="{4903D824-33F1-4A54-8AA0-2F590C00A67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9" name="フローチャート: 判断 78">
          <a:extLst>
            <a:ext uri="{FF2B5EF4-FFF2-40B4-BE49-F238E27FC236}">
              <a16:creationId xmlns:a16="http://schemas.microsoft.com/office/drawing/2014/main" id="{F72E27D8-EC4C-46F1-960A-35687D0D161A}"/>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0" name="フローチャート: 判断 79">
          <a:extLst>
            <a:ext uri="{FF2B5EF4-FFF2-40B4-BE49-F238E27FC236}">
              <a16:creationId xmlns:a16="http://schemas.microsoft.com/office/drawing/2014/main" id="{1DB0C8BD-874A-4F4F-9576-4B18F09DAF85}"/>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1" name="フローチャート: 判断 80">
          <a:extLst>
            <a:ext uri="{FF2B5EF4-FFF2-40B4-BE49-F238E27FC236}">
              <a16:creationId xmlns:a16="http://schemas.microsoft.com/office/drawing/2014/main" id="{76A18523-C056-42FD-9632-A48A7795147C}"/>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2" name="フローチャート: 判断 81">
          <a:extLst>
            <a:ext uri="{FF2B5EF4-FFF2-40B4-BE49-F238E27FC236}">
              <a16:creationId xmlns:a16="http://schemas.microsoft.com/office/drawing/2014/main" id="{F9517BE6-8CDB-4D00-B690-D686B6C2662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3" name="フローチャート: 判断 82">
          <a:extLst>
            <a:ext uri="{FF2B5EF4-FFF2-40B4-BE49-F238E27FC236}">
              <a16:creationId xmlns:a16="http://schemas.microsoft.com/office/drawing/2014/main" id="{8A2EBC03-A652-4433-8BFA-38ABBDFC4BDB}"/>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3DDDECD-C8BD-444D-BDDA-023F033B051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6C31B9C-647F-4EDF-83BC-C57C399675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328C8F7-4996-4940-9EF2-D49D8A5154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F2E0E3C-BE60-48C9-B250-1314EF99AE6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F793FE7-AC46-4074-AD34-9FDF74481FE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22406</xdr:rowOff>
    </xdr:from>
    <xdr:to>
      <xdr:col>23</xdr:col>
      <xdr:colOff>136525</xdr:colOff>
      <xdr:row>34</xdr:row>
      <xdr:rowOff>124006</xdr:rowOff>
    </xdr:to>
    <xdr:sp macro="" textlink="">
      <xdr:nvSpPr>
        <xdr:cNvPr id="89" name="楕円 88">
          <a:extLst>
            <a:ext uri="{FF2B5EF4-FFF2-40B4-BE49-F238E27FC236}">
              <a16:creationId xmlns:a16="http://schemas.microsoft.com/office/drawing/2014/main" id="{49168538-2F47-424F-AE01-5A6D9B3F0A71}"/>
            </a:ext>
          </a:extLst>
        </xdr:cNvPr>
        <xdr:cNvSpPr/>
      </xdr:nvSpPr>
      <xdr:spPr>
        <a:xfrm>
          <a:off x="4711700" y="66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833</xdr:rowOff>
    </xdr:from>
    <xdr:ext cx="405111" cy="259045"/>
    <xdr:sp macro="" textlink="">
      <xdr:nvSpPr>
        <xdr:cNvPr id="90" name="有形固定資産減価償却率該当値テキスト">
          <a:extLst>
            <a:ext uri="{FF2B5EF4-FFF2-40B4-BE49-F238E27FC236}">
              <a16:creationId xmlns:a16="http://schemas.microsoft.com/office/drawing/2014/main" id="{466E8D69-775D-4527-AA72-85E9FFAC43CD}"/>
            </a:ext>
          </a:extLst>
        </xdr:cNvPr>
        <xdr:cNvSpPr txBox="1"/>
      </xdr:nvSpPr>
      <xdr:spPr>
        <a:xfrm>
          <a:off x="4813300" y="660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156845</xdr:rowOff>
    </xdr:from>
    <xdr:to>
      <xdr:col>19</xdr:col>
      <xdr:colOff>187325</xdr:colOff>
      <xdr:row>34</xdr:row>
      <xdr:rowOff>86995</xdr:rowOff>
    </xdr:to>
    <xdr:sp macro="" textlink="">
      <xdr:nvSpPr>
        <xdr:cNvPr id="91" name="楕円 90">
          <a:extLst>
            <a:ext uri="{FF2B5EF4-FFF2-40B4-BE49-F238E27FC236}">
              <a16:creationId xmlns:a16="http://schemas.microsoft.com/office/drawing/2014/main" id="{F42F275F-13D0-4A14-B7F9-4435B31D75CA}"/>
            </a:ext>
          </a:extLst>
        </xdr:cNvPr>
        <xdr:cNvSpPr/>
      </xdr:nvSpPr>
      <xdr:spPr>
        <a:xfrm>
          <a:off x="400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36195</xdr:rowOff>
    </xdr:from>
    <xdr:to>
      <xdr:col>23</xdr:col>
      <xdr:colOff>85725</xdr:colOff>
      <xdr:row>34</xdr:row>
      <xdr:rowOff>73206</xdr:rowOff>
    </xdr:to>
    <xdr:cxnSp macro="">
      <xdr:nvCxnSpPr>
        <xdr:cNvPr id="92" name="直線コネクタ 91">
          <a:extLst>
            <a:ext uri="{FF2B5EF4-FFF2-40B4-BE49-F238E27FC236}">
              <a16:creationId xmlns:a16="http://schemas.microsoft.com/office/drawing/2014/main" id="{0DA63958-C5D7-4A59-9B49-39216B45A41D}"/>
            </a:ext>
          </a:extLst>
        </xdr:cNvPr>
        <xdr:cNvCxnSpPr/>
      </xdr:nvCxnSpPr>
      <xdr:spPr>
        <a:xfrm>
          <a:off x="4051300" y="6637020"/>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132171</xdr:rowOff>
    </xdr:from>
    <xdr:to>
      <xdr:col>15</xdr:col>
      <xdr:colOff>187325</xdr:colOff>
      <xdr:row>34</xdr:row>
      <xdr:rowOff>62321</xdr:rowOff>
    </xdr:to>
    <xdr:sp macro="" textlink="">
      <xdr:nvSpPr>
        <xdr:cNvPr id="93" name="楕円 92">
          <a:extLst>
            <a:ext uri="{FF2B5EF4-FFF2-40B4-BE49-F238E27FC236}">
              <a16:creationId xmlns:a16="http://schemas.microsoft.com/office/drawing/2014/main" id="{7F211149-4EAA-43AC-8739-7BAF21242BD5}"/>
            </a:ext>
          </a:extLst>
        </xdr:cNvPr>
        <xdr:cNvSpPr/>
      </xdr:nvSpPr>
      <xdr:spPr>
        <a:xfrm>
          <a:off x="3238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11521</xdr:rowOff>
    </xdr:from>
    <xdr:to>
      <xdr:col>19</xdr:col>
      <xdr:colOff>136525</xdr:colOff>
      <xdr:row>34</xdr:row>
      <xdr:rowOff>36195</xdr:rowOff>
    </xdr:to>
    <xdr:cxnSp macro="">
      <xdr:nvCxnSpPr>
        <xdr:cNvPr id="94" name="直線コネクタ 93">
          <a:extLst>
            <a:ext uri="{FF2B5EF4-FFF2-40B4-BE49-F238E27FC236}">
              <a16:creationId xmlns:a16="http://schemas.microsoft.com/office/drawing/2014/main" id="{C249DCE5-B846-4670-9D38-A9C37997E2E1}"/>
            </a:ext>
          </a:extLst>
        </xdr:cNvPr>
        <xdr:cNvCxnSpPr/>
      </xdr:nvCxnSpPr>
      <xdr:spPr>
        <a:xfrm>
          <a:off x="3289300" y="661234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129087</xdr:rowOff>
    </xdr:from>
    <xdr:to>
      <xdr:col>11</xdr:col>
      <xdr:colOff>187325</xdr:colOff>
      <xdr:row>34</xdr:row>
      <xdr:rowOff>59237</xdr:rowOff>
    </xdr:to>
    <xdr:sp macro="" textlink="">
      <xdr:nvSpPr>
        <xdr:cNvPr id="95" name="楕円 94">
          <a:extLst>
            <a:ext uri="{FF2B5EF4-FFF2-40B4-BE49-F238E27FC236}">
              <a16:creationId xmlns:a16="http://schemas.microsoft.com/office/drawing/2014/main" id="{3CD3966B-C95D-4535-9758-6E9763B662A2}"/>
            </a:ext>
          </a:extLst>
        </xdr:cNvPr>
        <xdr:cNvSpPr/>
      </xdr:nvSpPr>
      <xdr:spPr>
        <a:xfrm>
          <a:off x="247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8437</xdr:rowOff>
    </xdr:from>
    <xdr:to>
      <xdr:col>15</xdr:col>
      <xdr:colOff>136525</xdr:colOff>
      <xdr:row>34</xdr:row>
      <xdr:rowOff>11521</xdr:rowOff>
    </xdr:to>
    <xdr:cxnSp macro="">
      <xdr:nvCxnSpPr>
        <xdr:cNvPr id="96" name="直線コネクタ 95">
          <a:extLst>
            <a:ext uri="{FF2B5EF4-FFF2-40B4-BE49-F238E27FC236}">
              <a16:creationId xmlns:a16="http://schemas.microsoft.com/office/drawing/2014/main" id="{F78D3226-21B5-4E2D-A578-CD98E5B5CF90}"/>
            </a:ext>
          </a:extLst>
        </xdr:cNvPr>
        <xdr:cNvCxnSpPr/>
      </xdr:nvCxnSpPr>
      <xdr:spPr>
        <a:xfrm>
          <a:off x="2527300" y="6609262"/>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70485</xdr:rowOff>
    </xdr:from>
    <xdr:to>
      <xdr:col>7</xdr:col>
      <xdr:colOff>187325</xdr:colOff>
      <xdr:row>34</xdr:row>
      <xdr:rowOff>635</xdr:rowOff>
    </xdr:to>
    <xdr:sp macro="" textlink="">
      <xdr:nvSpPr>
        <xdr:cNvPr id="97" name="楕円 96">
          <a:extLst>
            <a:ext uri="{FF2B5EF4-FFF2-40B4-BE49-F238E27FC236}">
              <a16:creationId xmlns:a16="http://schemas.microsoft.com/office/drawing/2014/main" id="{B99E784D-C226-450C-90B0-5FC795830B01}"/>
            </a:ext>
          </a:extLst>
        </xdr:cNvPr>
        <xdr:cNvSpPr/>
      </xdr:nvSpPr>
      <xdr:spPr>
        <a:xfrm>
          <a:off x="1714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121285</xdr:rowOff>
    </xdr:from>
    <xdr:to>
      <xdr:col>11</xdr:col>
      <xdr:colOff>136525</xdr:colOff>
      <xdr:row>34</xdr:row>
      <xdr:rowOff>8437</xdr:rowOff>
    </xdr:to>
    <xdr:cxnSp macro="">
      <xdr:nvCxnSpPr>
        <xdr:cNvPr id="98" name="直線コネクタ 97">
          <a:extLst>
            <a:ext uri="{FF2B5EF4-FFF2-40B4-BE49-F238E27FC236}">
              <a16:creationId xmlns:a16="http://schemas.microsoft.com/office/drawing/2014/main" id="{047AB911-A9E1-4493-8B44-9DA3277C13AF}"/>
            </a:ext>
          </a:extLst>
        </xdr:cNvPr>
        <xdr:cNvCxnSpPr/>
      </xdr:nvCxnSpPr>
      <xdr:spPr>
        <a:xfrm>
          <a:off x="1765300" y="6550660"/>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9" name="n_1aveValue有形固定資産減価償却率">
          <a:extLst>
            <a:ext uri="{FF2B5EF4-FFF2-40B4-BE49-F238E27FC236}">
              <a16:creationId xmlns:a16="http://schemas.microsoft.com/office/drawing/2014/main" id="{8B703D60-B4C6-492B-A3B3-0DC59DC1E268}"/>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0" name="n_2aveValue有形固定資産減価償却率">
          <a:extLst>
            <a:ext uri="{FF2B5EF4-FFF2-40B4-BE49-F238E27FC236}">
              <a16:creationId xmlns:a16="http://schemas.microsoft.com/office/drawing/2014/main" id="{2A02D40B-09D3-4753-A22A-80C449AEAEFB}"/>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1" name="n_3aveValue有形固定資産減価償却率">
          <a:extLst>
            <a:ext uri="{FF2B5EF4-FFF2-40B4-BE49-F238E27FC236}">
              <a16:creationId xmlns:a16="http://schemas.microsoft.com/office/drawing/2014/main" id="{15B1C047-1E69-43EA-9949-F1AC9DFC8DF1}"/>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2" name="n_4aveValue有形固定資産減価償却率">
          <a:extLst>
            <a:ext uri="{FF2B5EF4-FFF2-40B4-BE49-F238E27FC236}">
              <a16:creationId xmlns:a16="http://schemas.microsoft.com/office/drawing/2014/main" id="{1C2B2405-7CB0-4834-9AB7-A301ABE3339C}"/>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78122</xdr:rowOff>
    </xdr:from>
    <xdr:ext cx="405111" cy="259045"/>
    <xdr:sp macro="" textlink="">
      <xdr:nvSpPr>
        <xdr:cNvPr id="103" name="n_1mainValue有形固定資産減価償却率">
          <a:extLst>
            <a:ext uri="{FF2B5EF4-FFF2-40B4-BE49-F238E27FC236}">
              <a16:creationId xmlns:a16="http://schemas.microsoft.com/office/drawing/2014/main" id="{4B3CBD69-4371-4AE3-A6AD-B6F6F8437BBA}"/>
            </a:ext>
          </a:extLst>
        </xdr:cNvPr>
        <xdr:cNvSpPr txBox="1"/>
      </xdr:nvSpPr>
      <xdr:spPr>
        <a:xfrm>
          <a:off x="383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53448</xdr:rowOff>
    </xdr:from>
    <xdr:ext cx="405111" cy="259045"/>
    <xdr:sp macro="" textlink="">
      <xdr:nvSpPr>
        <xdr:cNvPr id="104" name="n_2mainValue有形固定資産減価償却率">
          <a:extLst>
            <a:ext uri="{FF2B5EF4-FFF2-40B4-BE49-F238E27FC236}">
              <a16:creationId xmlns:a16="http://schemas.microsoft.com/office/drawing/2014/main" id="{606EEB59-8652-4EA9-9E15-CF63CF5D6981}"/>
            </a:ext>
          </a:extLst>
        </xdr:cNvPr>
        <xdr:cNvSpPr txBox="1"/>
      </xdr:nvSpPr>
      <xdr:spPr>
        <a:xfrm>
          <a:off x="3086744" y="6654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50364</xdr:rowOff>
    </xdr:from>
    <xdr:ext cx="405111" cy="259045"/>
    <xdr:sp macro="" textlink="">
      <xdr:nvSpPr>
        <xdr:cNvPr id="105" name="n_3mainValue有形固定資産減価償却率">
          <a:extLst>
            <a:ext uri="{FF2B5EF4-FFF2-40B4-BE49-F238E27FC236}">
              <a16:creationId xmlns:a16="http://schemas.microsoft.com/office/drawing/2014/main" id="{604AD78C-1225-4521-86D1-0AD8F2550EEA}"/>
            </a:ext>
          </a:extLst>
        </xdr:cNvPr>
        <xdr:cNvSpPr txBox="1"/>
      </xdr:nvSpPr>
      <xdr:spPr>
        <a:xfrm>
          <a:off x="2324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163212</xdr:rowOff>
    </xdr:from>
    <xdr:ext cx="405111" cy="259045"/>
    <xdr:sp macro="" textlink="">
      <xdr:nvSpPr>
        <xdr:cNvPr id="106" name="n_4mainValue有形固定資産減価償却率">
          <a:extLst>
            <a:ext uri="{FF2B5EF4-FFF2-40B4-BE49-F238E27FC236}">
              <a16:creationId xmlns:a16="http://schemas.microsoft.com/office/drawing/2014/main" id="{96344014-DF56-4FD6-A3EA-E5F17CBF5174}"/>
            </a:ext>
          </a:extLst>
        </xdr:cNvPr>
        <xdr:cNvSpPr txBox="1"/>
      </xdr:nvSpPr>
      <xdr:spPr>
        <a:xfrm>
          <a:off x="15627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96041112-1769-486A-857A-FFEE041330D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532EDDD-6245-44F6-AD8E-1E3F6525DC3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D8779E6C-A6FE-426A-AA73-EA85D33ABC4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E0500F32-8B08-406C-BBF4-E16E36B39EE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AF230CA-2DD7-41EF-A99A-0DF9F4E2F1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B60FEA41-87CF-4EC1-A4CA-3201F410B6F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0B047D0-1413-46AE-917C-C22FBEAE983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1BB350E-01EF-4CCB-9674-BD4A5AC4629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BB7C58B-2173-43BE-8DAC-1C0E1500D16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22FF1AA7-0E6F-4AFA-A0BA-D443709A802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07D080E-422A-4478-8A9C-0C0266FDD91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EEA1DB0-D867-4E82-B8E2-538DAD02591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B3DF76A-E0B8-466E-8D51-187E5FC8844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平成２７年度以降、類似団体の平均値を下回る数値となっており、令和２年度においても同様となっている。</a:t>
          </a:r>
        </a:p>
        <a:p>
          <a:r>
            <a:rPr kumimoji="1" lang="ja-JP" altLang="en-US" sz="1100">
              <a:latin typeface="ＭＳ Ｐゴシック" panose="020B0600070205080204" pitchFamily="50" charset="-128"/>
              <a:ea typeface="ＭＳ Ｐゴシック" panose="020B0600070205080204" pitchFamily="50" charset="-128"/>
            </a:rPr>
            <a:t>今後は、公共施設個別利用実施計画に基づいた施設の統廃合が必要になることから、将来負担を見据えつつ、計画的に取り組んでいく。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4BCEBB2-1FE5-4EE6-BA93-DF24CD65CAC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16A2D79-D99C-4CEA-BF8E-A181C280829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53DF26F-455B-40A6-A98E-89B967DFD79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506C7647-1EBC-43FC-AC8D-1C68A95EB2F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708A73F3-2F47-456F-B492-78ED665EF07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5EBAC58D-1379-48E8-B621-E1E8E3547AA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CA28D631-A72B-4E80-A287-059F582E92B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7D2798C2-19FD-49E5-B5BB-D0D1A6BFAF2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B97D9A00-B085-4E91-8FD5-9512BF988D2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7CBE58A-A9BE-40CF-94B6-2FD6E05279A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A46639EE-DD68-4BFF-8AC4-52B2B7297C5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3B9099FA-2FD2-4536-917B-66C9FE97EB5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54EDF9F1-2D11-458A-AD87-D832577C935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492C51C-F75C-4A44-8672-966E4F54147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C578C160-C9D9-4FA7-8609-B06960337F0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5" name="直線コネクタ 134">
          <a:extLst>
            <a:ext uri="{FF2B5EF4-FFF2-40B4-BE49-F238E27FC236}">
              <a16:creationId xmlns:a16="http://schemas.microsoft.com/office/drawing/2014/main" id="{4F8BBE51-349B-4DA0-A5A7-B43CF84DB447}"/>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6" name="債務償還比率最小値テキスト">
          <a:extLst>
            <a:ext uri="{FF2B5EF4-FFF2-40B4-BE49-F238E27FC236}">
              <a16:creationId xmlns:a16="http://schemas.microsoft.com/office/drawing/2014/main" id="{BD8AC90F-85F0-4F0C-B009-7CC223D6CC2D}"/>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7" name="直線コネクタ 136">
          <a:extLst>
            <a:ext uri="{FF2B5EF4-FFF2-40B4-BE49-F238E27FC236}">
              <a16:creationId xmlns:a16="http://schemas.microsoft.com/office/drawing/2014/main" id="{5BEE582A-9A08-48E9-9FD5-2C629A4C73B5}"/>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381242B7-E70C-41DB-8771-2E7C48373E3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BCA99BA4-9E88-4688-B55B-623A55F42CA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0" name="債務償還比率平均値テキスト">
          <a:extLst>
            <a:ext uri="{FF2B5EF4-FFF2-40B4-BE49-F238E27FC236}">
              <a16:creationId xmlns:a16="http://schemas.microsoft.com/office/drawing/2014/main" id="{459C163D-56F2-4CEE-8C5B-56AA7DCFA66E}"/>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1" name="フローチャート: 判断 140">
          <a:extLst>
            <a:ext uri="{FF2B5EF4-FFF2-40B4-BE49-F238E27FC236}">
              <a16:creationId xmlns:a16="http://schemas.microsoft.com/office/drawing/2014/main" id="{011B9BE5-67F3-4013-8F5D-3F63ED87F662}"/>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2" name="フローチャート: 判断 141">
          <a:extLst>
            <a:ext uri="{FF2B5EF4-FFF2-40B4-BE49-F238E27FC236}">
              <a16:creationId xmlns:a16="http://schemas.microsoft.com/office/drawing/2014/main" id="{DD945882-559A-4F80-BF9C-4197479A6EEA}"/>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3" name="フローチャート: 判断 142">
          <a:extLst>
            <a:ext uri="{FF2B5EF4-FFF2-40B4-BE49-F238E27FC236}">
              <a16:creationId xmlns:a16="http://schemas.microsoft.com/office/drawing/2014/main" id="{5ED50854-E87E-4B89-AED3-3A04D41398CA}"/>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4" name="フローチャート: 判断 143">
          <a:extLst>
            <a:ext uri="{FF2B5EF4-FFF2-40B4-BE49-F238E27FC236}">
              <a16:creationId xmlns:a16="http://schemas.microsoft.com/office/drawing/2014/main" id="{4F3BA6B6-5F8B-4767-8154-42926C40160C}"/>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5" name="フローチャート: 判断 144">
          <a:extLst>
            <a:ext uri="{FF2B5EF4-FFF2-40B4-BE49-F238E27FC236}">
              <a16:creationId xmlns:a16="http://schemas.microsoft.com/office/drawing/2014/main" id="{CAEA24F1-2592-4C54-8B5A-A16928522791}"/>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A5F5D46-FD55-4C4B-92B8-45897448E43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20C26D2-4A86-41A7-852C-8A18E4EE1A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928B0CC-31CD-4B24-BE8B-183E6753D1B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531A699-8E8C-406C-A837-F823BCA5B0B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C1DE476-2E80-4344-8D7C-E411A1B1025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56049</xdr:rowOff>
    </xdr:from>
    <xdr:to>
      <xdr:col>76</xdr:col>
      <xdr:colOff>73025</xdr:colOff>
      <xdr:row>29</xdr:row>
      <xdr:rowOff>157649</xdr:rowOff>
    </xdr:to>
    <xdr:sp macro="" textlink="">
      <xdr:nvSpPr>
        <xdr:cNvPr id="151" name="楕円 150">
          <a:extLst>
            <a:ext uri="{FF2B5EF4-FFF2-40B4-BE49-F238E27FC236}">
              <a16:creationId xmlns:a16="http://schemas.microsoft.com/office/drawing/2014/main" id="{A983D432-9ED5-47C4-B17C-4F57BDEAFE60}"/>
            </a:ext>
          </a:extLst>
        </xdr:cNvPr>
        <xdr:cNvSpPr/>
      </xdr:nvSpPr>
      <xdr:spPr>
        <a:xfrm>
          <a:off x="14744700" y="57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78926</xdr:rowOff>
    </xdr:from>
    <xdr:ext cx="469744" cy="259045"/>
    <xdr:sp macro="" textlink="">
      <xdr:nvSpPr>
        <xdr:cNvPr id="152" name="債務償還比率該当値テキスト">
          <a:extLst>
            <a:ext uri="{FF2B5EF4-FFF2-40B4-BE49-F238E27FC236}">
              <a16:creationId xmlns:a16="http://schemas.microsoft.com/office/drawing/2014/main" id="{0234173B-A4CF-4A6E-B128-9D725875D62A}"/>
            </a:ext>
          </a:extLst>
        </xdr:cNvPr>
        <xdr:cNvSpPr txBox="1"/>
      </xdr:nvSpPr>
      <xdr:spPr>
        <a:xfrm>
          <a:off x="14846300" y="56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77400</xdr:rowOff>
    </xdr:from>
    <xdr:to>
      <xdr:col>72</xdr:col>
      <xdr:colOff>123825</xdr:colOff>
      <xdr:row>30</xdr:row>
      <xdr:rowOff>7550</xdr:rowOff>
    </xdr:to>
    <xdr:sp macro="" textlink="">
      <xdr:nvSpPr>
        <xdr:cNvPr id="153" name="楕円 152">
          <a:extLst>
            <a:ext uri="{FF2B5EF4-FFF2-40B4-BE49-F238E27FC236}">
              <a16:creationId xmlns:a16="http://schemas.microsoft.com/office/drawing/2014/main" id="{9143D3FD-6397-4B13-B321-1E81BF7E8657}"/>
            </a:ext>
          </a:extLst>
        </xdr:cNvPr>
        <xdr:cNvSpPr/>
      </xdr:nvSpPr>
      <xdr:spPr>
        <a:xfrm>
          <a:off x="14033500" y="5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106849</xdr:rowOff>
    </xdr:from>
    <xdr:to>
      <xdr:col>76</xdr:col>
      <xdr:colOff>22225</xdr:colOff>
      <xdr:row>29</xdr:row>
      <xdr:rowOff>128200</xdr:rowOff>
    </xdr:to>
    <xdr:cxnSp macro="">
      <xdr:nvCxnSpPr>
        <xdr:cNvPr id="154" name="直線コネクタ 153">
          <a:extLst>
            <a:ext uri="{FF2B5EF4-FFF2-40B4-BE49-F238E27FC236}">
              <a16:creationId xmlns:a16="http://schemas.microsoft.com/office/drawing/2014/main" id="{D440F3CA-DB1B-42BC-81BC-84A4A2197157}"/>
            </a:ext>
          </a:extLst>
        </xdr:cNvPr>
        <xdr:cNvCxnSpPr/>
      </xdr:nvCxnSpPr>
      <xdr:spPr>
        <a:xfrm flipV="1">
          <a:off x="14084300" y="5850424"/>
          <a:ext cx="7112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65045</xdr:rowOff>
    </xdr:from>
    <xdr:to>
      <xdr:col>68</xdr:col>
      <xdr:colOff>123825</xdr:colOff>
      <xdr:row>29</xdr:row>
      <xdr:rowOff>166645</xdr:rowOff>
    </xdr:to>
    <xdr:sp macro="" textlink="">
      <xdr:nvSpPr>
        <xdr:cNvPr id="155" name="楕円 154">
          <a:extLst>
            <a:ext uri="{FF2B5EF4-FFF2-40B4-BE49-F238E27FC236}">
              <a16:creationId xmlns:a16="http://schemas.microsoft.com/office/drawing/2014/main" id="{FDEC91C9-D779-4EEA-9209-C3A6046B02D6}"/>
            </a:ext>
          </a:extLst>
        </xdr:cNvPr>
        <xdr:cNvSpPr/>
      </xdr:nvSpPr>
      <xdr:spPr>
        <a:xfrm>
          <a:off x="13271500" y="58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115845</xdr:rowOff>
    </xdr:from>
    <xdr:to>
      <xdr:col>72</xdr:col>
      <xdr:colOff>73025</xdr:colOff>
      <xdr:row>29</xdr:row>
      <xdr:rowOff>128200</xdr:rowOff>
    </xdr:to>
    <xdr:cxnSp macro="">
      <xdr:nvCxnSpPr>
        <xdr:cNvPr id="156" name="直線コネクタ 155">
          <a:extLst>
            <a:ext uri="{FF2B5EF4-FFF2-40B4-BE49-F238E27FC236}">
              <a16:creationId xmlns:a16="http://schemas.microsoft.com/office/drawing/2014/main" id="{1F78874C-FA76-4312-9420-B24AE97AA06E}"/>
            </a:ext>
          </a:extLst>
        </xdr:cNvPr>
        <xdr:cNvCxnSpPr/>
      </xdr:nvCxnSpPr>
      <xdr:spPr>
        <a:xfrm>
          <a:off x="13322300" y="5859420"/>
          <a:ext cx="7620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121659</xdr:rowOff>
    </xdr:from>
    <xdr:to>
      <xdr:col>64</xdr:col>
      <xdr:colOff>123825</xdr:colOff>
      <xdr:row>30</xdr:row>
      <xdr:rowOff>51809</xdr:rowOff>
    </xdr:to>
    <xdr:sp macro="" textlink="">
      <xdr:nvSpPr>
        <xdr:cNvPr id="157" name="楕円 156">
          <a:extLst>
            <a:ext uri="{FF2B5EF4-FFF2-40B4-BE49-F238E27FC236}">
              <a16:creationId xmlns:a16="http://schemas.microsoft.com/office/drawing/2014/main" id="{4F26D206-18C0-4F93-A80A-4C398386CD03}"/>
            </a:ext>
          </a:extLst>
        </xdr:cNvPr>
        <xdr:cNvSpPr/>
      </xdr:nvSpPr>
      <xdr:spPr>
        <a:xfrm>
          <a:off x="12509500" y="58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115845</xdr:rowOff>
    </xdr:from>
    <xdr:to>
      <xdr:col>68</xdr:col>
      <xdr:colOff>73025</xdr:colOff>
      <xdr:row>30</xdr:row>
      <xdr:rowOff>1009</xdr:rowOff>
    </xdr:to>
    <xdr:cxnSp macro="">
      <xdr:nvCxnSpPr>
        <xdr:cNvPr id="158" name="直線コネクタ 157">
          <a:extLst>
            <a:ext uri="{FF2B5EF4-FFF2-40B4-BE49-F238E27FC236}">
              <a16:creationId xmlns:a16="http://schemas.microsoft.com/office/drawing/2014/main" id="{A97E113A-1E05-4383-87FE-B301E539333F}"/>
            </a:ext>
          </a:extLst>
        </xdr:cNvPr>
        <xdr:cNvCxnSpPr/>
      </xdr:nvCxnSpPr>
      <xdr:spPr>
        <a:xfrm flipV="1">
          <a:off x="12560300" y="5859420"/>
          <a:ext cx="762000" cy="5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149606</xdr:rowOff>
    </xdr:from>
    <xdr:to>
      <xdr:col>60</xdr:col>
      <xdr:colOff>123825</xdr:colOff>
      <xdr:row>30</xdr:row>
      <xdr:rowOff>79756</xdr:rowOff>
    </xdr:to>
    <xdr:sp macro="" textlink="">
      <xdr:nvSpPr>
        <xdr:cNvPr id="159" name="楕円 158">
          <a:extLst>
            <a:ext uri="{FF2B5EF4-FFF2-40B4-BE49-F238E27FC236}">
              <a16:creationId xmlns:a16="http://schemas.microsoft.com/office/drawing/2014/main" id="{8E1185ED-F0F8-47D2-84D4-944C0879FB50}"/>
            </a:ext>
          </a:extLst>
        </xdr:cNvPr>
        <xdr:cNvSpPr/>
      </xdr:nvSpPr>
      <xdr:spPr>
        <a:xfrm>
          <a:off x="117475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1009</xdr:rowOff>
    </xdr:from>
    <xdr:to>
      <xdr:col>64</xdr:col>
      <xdr:colOff>73025</xdr:colOff>
      <xdr:row>30</xdr:row>
      <xdr:rowOff>28956</xdr:rowOff>
    </xdr:to>
    <xdr:cxnSp macro="">
      <xdr:nvCxnSpPr>
        <xdr:cNvPr id="160" name="直線コネクタ 159">
          <a:extLst>
            <a:ext uri="{FF2B5EF4-FFF2-40B4-BE49-F238E27FC236}">
              <a16:creationId xmlns:a16="http://schemas.microsoft.com/office/drawing/2014/main" id="{9BF8222A-07BA-4CD0-977A-277CB654C33F}"/>
            </a:ext>
          </a:extLst>
        </xdr:cNvPr>
        <xdr:cNvCxnSpPr/>
      </xdr:nvCxnSpPr>
      <xdr:spPr>
        <a:xfrm flipV="1">
          <a:off x="11798300" y="5916034"/>
          <a:ext cx="762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1" name="n_1aveValue債務償還比率">
          <a:extLst>
            <a:ext uri="{FF2B5EF4-FFF2-40B4-BE49-F238E27FC236}">
              <a16:creationId xmlns:a16="http://schemas.microsoft.com/office/drawing/2014/main" id="{B327BCE2-2E7D-400B-9A70-C9D7E360EF7A}"/>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2" name="n_2aveValue債務償還比率">
          <a:extLst>
            <a:ext uri="{FF2B5EF4-FFF2-40B4-BE49-F238E27FC236}">
              <a16:creationId xmlns:a16="http://schemas.microsoft.com/office/drawing/2014/main" id="{C4344252-5995-4A68-9346-53391BB96CAB}"/>
            </a:ext>
          </a:extLst>
        </xdr:cNvPr>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3" name="n_3aveValue債務償還比率">
          <a:extLst>
            <a:ext uri="{FF2B5EF4-FFF2-40B4-BE49-F238E27FC236}">
              <a16:creationId xmlns:a16="http://schemas.microsoft.com/office/drawing/2014/main" id="{EC497737-D104-43AF-A93F-A256AA7B3284}"/>
            </a:ext>
          </a:extLst>
        </xdr:cNvPr>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4" name="n_4aveValue債務償還比率">
          <a:extLst>
            <a:ext uri="{FF2B5EF4-FFF2-40B4-BE49-F238E27FC236}">
              <a16:creationId xmlns:a16="http://schemas.microsoft.com/office/drawing/2014/main" id="{ED54137B-37A0-4EF2-91ED-B43993896AB4}"/>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24077</xdr:rowOff>
    </xdr:from>
    <xdr:ext cx="469744" cy="259045"/>
    <xdr:sp macro="" textlink="">
      <xdr:nvSpPr>
        <xdr:cNvPr id="165" name="n_1mainValue債務償還比率">
          <a:extLst>
            <a:ext uri="{FF2B5EF4-FFF2-40B4-BE49-F238E27FC236}">
              <a16:creationId xmlns:a16="http://schemas.microsoft.com/office/drawing/2014/main" id="{A41F1854-11C4-4543-B647-273A48DC9F98}"/>
            </a:ext>
          </a:extLst>
        </xdr:cNvPr>
        <xdr:cNvSpPr txBox="1"/>
      </xdr:nvSpPr>
      <xdr:spPr>
        <a:xfrm>
          <a:off x="13836727" y="559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11722</xdr:rowOff>
    </xdr:from>
    <xdr:ext cx="469744" cy="259045"/>
    <xdr:sp macro="" textlink="">
      <xdr:nvSpPr>
        <xdr:cNvPr id="166" name="n_2mainValue債務償還比率">
          <a:extLst>
            <a:ext uri="{FF2B5EF4-FFF2-40B4-BE49-F238E27FC236}">
              <a16:creationId xmlns:a16="http://schemas.microsoft.com/office/drawing/2014/main" id="{83C08D74-F96E-432B-9AB1-8AE29EF65DC5}"/>
            </a:ext>
          </a:extLst>
        </xdr:cNvPr>
        <xdr:cNvSpPr txBox="1"/>
      </xdr:nvSpPr>
      <xdr:spPr>
        <a:xfrm>
          <a:off x="13087427" y="558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68336</xdr:rowOff>
    </xdr:from>
    <xdr:ext cx="469744" cy="259045"/>
    <xdr:sp macro="" textlink="">
      <xdr:nvSpPr>
        <xdr:cNvPr id="167" name="n_3mainValue債務償還比率">
          <a:extLst>
            <a:ext uri="{FF2B5EF4-FFF2-40B4-BE49-F238E27FC236}">
              <a16:creationId xmlns:a16="http://schemas.microsoft.com/office/drawing/2014/main" id="{64A26E11-B92C-42F9-9863-7B497AB87131}"/>
            </a:ext>
          </a:extLst>
        </xdr:cNvPr>
        <xdr:cNvSpPr txBox="1"/>
      </xdr:nvSpPr>
      <xdr:spPr>
        <a:xfrm>
          <a:off x="12325427" y="56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96283</xdr:rowOff>
    </xdr:from>
    <xdr:ext cx="469744" cy="259045"/>
    <xdr:sp macro="" textlink="">
      <xdr:nvSpPr>
        <xdr:cNvPr id="168" name="n_4mainValue債務償還比率">
          <a:extLst>
            <a:ext uri="{FF2B5EF4-FFF2-40B4-BE49-F238E27FC236}">
              <a16:creationId xmlns:a16="http://schemas.microsoft.com/office/drawing/2014/main" id="{ED756826-42CC-4B90-9216-6C0AAAC89F9F}"/>
            </a:ext>
          </a:extLst>
        </xdr:cNvPr>
        <xdr:cNvSpPr txBox="1"/>
      </xdr:nvSpPr>
      <xdr:spPr>
        <a:xfrm>
          <a:off x="11563427" y="56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F6D2135-61C5-484E-8160-2D630936547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19D6E7B8-A18D-4DA5-916A-46C860551B0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29C8DCF3-A67B-46FB-8654-C3F2A0D7E49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6749E4C-87F8-449B-BFB3-5FF32DC8933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11DF95BC-0B3E-4B5C-8249-111843FEF93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5F39D664-F814-4A77-B3EE-F82FC31E21A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4A139A-1B14-4755-A6FD-2FA9CB8367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75226B-3425-4AED-886E-40A392BCA0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0DDB45-82F1-475D-848A-8A3221ED68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B0D11F-8E73-465F-A352-B9A77BE27E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A2E5AF-77AF-45FC-B6F3-96BF50E129C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5AFC36-1452-4326-8250-4E1E645F2C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8B23AE-BF24-4141-981D-16D6F11F60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A9C298-A02E-43C1-8237-232AC40239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C66C74-1809-46FA-BFBF-3E44EB8CD6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C1ADA1-4DBE-4D84-AC9D-7840714BEE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69,937
68,461
17.65
32,191,434
30,987,712
1,113,512
13,406,215
17,562,577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A761FE-AD49-4DE7-BFFC-6954A6E6E7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662C60-5158-4F12-AB56-3D4B697682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032DA0-0671-442B-AC06-A1803E3DD4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610B2D-6E1F-4134-BA06-C3652DD86A6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1B655C-8B0B-47CF-A377-3CFCE1A481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DC0C8C-B7F9-4B0C-8870-FD64AA5E2D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38BC55-F91F-4D0E-ADFA-81CFD23FD3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C9E85A-8F93-4BB2-BADF-1E0F7F5526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8E3F7B-E23D-4525-B955-A59E8B6244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272252-5910-4159-8609-E2636C8F72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7FCE21-764A-4B5D-A55D-C9C01809E8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6A6498-6022-42BB-B1C1-AEFFCF6D52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A1BCF7-3596-4B5B-8C38-ADA6F95531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73D8DF-DB15-4B25-B58D-0758A001138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C8B546-885D-42F7-80B4-FA41D82EB9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BD3934-FCC8-4A45-863C-69D139C9966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F658D9-D010-438F-A717-C2436AD2F3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20EA02-90DB-41FB-BC1F-985CEDC555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AED80C-A1B3-48B8-8039-DB97B82C48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D2A2CF-AB7A-4228-8B43-B2A34F83FDA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D001CC7-CCE2-4135-BD64-1F6020581CA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797DCF-7C27-4CF8-A1D6-5F82ACCA6C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0BD501-8362-40E9-9559-C706B170FE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6612AAD-FF5A-41F5-829E-DFE4A6A76B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637561-8C53-4C1A-8C57-DDCB6F5AB3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ADA212-5C72-4C6F-A203-25D7893125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BE43AD-E022-403A-9CB2-3FFB413E95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A2255B-45AA-456E-B299-08AFADBC22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C61489-795A-4D8B-BD82-4182C7550B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6FF4A7-E418-4F9D-8307-58CC957A69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CFB116-D47C-4767-8F2D-47E6F7487A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2C78DD-9AEC-478E-B462-08535B54A71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72103E6-9FBF-4E41-94B8-BF2762DC163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97DC63F-F1B1-4BAA-BC8D-389909FA0BE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B30247-086C-4DAD-BD18-15222A9B34E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95F277C-949F-4B16-BFBC-3A0FBB92663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7C7E008-737A-4FC0-AB17-09459E783D6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7842006-DB6B-4B53-9C8D-3174050D830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93645E-D833-4421-8129-3971435D27D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3FAC3E-58F3-4499-97F1-69D9C054CF1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2BC8B8D-E0CC-4109-8F94-437E3CD8D6A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27ECBF6-1480-4BEB-8636-CDB3853B952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8E26CF3-AE77-4A2E-849F-EA0864D574D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43570C3-A502-4829-A381-6B7CD41907F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313E58-0991-4FDA-81FB-C3BDE61957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4BFAC2C-82A4-4184-9AB8-8A9D4ADF4E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B32EE4D9-9B59-4A92-A60E-2A4A631401B6}"/>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5989327E-3EEA-4883-B31B-03CD39BABC2D}"/>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979D7B17-B80F-499F-ABB4-51970F03D814}"/>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D6F3B1A-FD05-4443-ACB0-EFC936487E5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F964BBC-D70B-4BAC-9AE2-72E3B2E3FD8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326CF41E-6B5D-4386-B67D-31EEC70C0B8D}"/>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A7F64CFD-95A9-4FDE-9C49-002BA48F67F9}"/>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7CEE7B21-9732-41ED-BC40-6679A7933667}"/>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56E0F45C-5489-483E-8671-F8E1155D3D3E}"/>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80CFA03F-C4CF-4DC1-B0EB-45B4998732FD}"/>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DB04366-CD47-4173-8078-2E45596DDD53}"/>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1B2C32-BF1D-44F2-B022-1B614FB3B5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C00F21-1931-44D8-AF12-2A9EE6E6BF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F9721B-3694-4433-9759-46A264FCF9C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2F5A1E-15A8-490C-A500-A3E2DC43E0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ED91154-99D7-4E72-A688-0E694F763E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66222</xdr:rowOff>
    </xdr:from>
    <xdr:to>
      <xdr:col>24</xdr:col>
      <xdr:colOff>114300</xdr:colOff>
      <xdr:row>41</xdr:row>
      <xdr:rowOff>167822</xdr:rowOff>
    </xdr:to>
    <xdr:sp macro="" textlink="">
      <xdr:nvSpPr>
        <xdr:cNvPr id="74" name="楕円 73">
          <a:extLst>
            <a:ext uri="{FF2B5EF4-FFF2-40B4-BE49-F238E27FC236}">
              <a16:creationId xmlns:a16="http://schemas.microsoft.com/office/drawing/2014/main" id="{A7F95AA4-6AED-48D3-A67F-C52599BA8BD7}"/>
            </a:ext>
          </a:extLst>
        </xdr:cNvPr>
        <xdr:cNvSpPr/>
      </xdr:nvSpPr>
      <xdr:spPr>
        <a:xfrm>
          <a:off x="4584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44649</xdr:rowOff>
    </xdr:from>
    <xdr:ext cx="405111" cy="259045"/>
    <xdr:sp macro="" textlink="">
      <xdr:nvSpPr>
        <xdr:cNvPr id="75" name="【道路】&#10;有形固定資産減価償却率該当値テキスト">
          <a:extLst>
            <a:ext uri="{FF2B5EF4-FFF2-40B4-BE49-F238E27FC236}">
              <a16:creationId xmlns:a16="http://schemas.microsoft.com/office/drawing/2014/main" id="{63796BFB-5346-4892-A56E-1CCCA89D90C5}"/>
            </a:ext>
          </a:extLst>
        </xdr:cNvPr>
        <xdr:cNvSpPr txBox="1"/>
      </xdr:nvSpPr>
      <xdr:spPr>
        <a:xfrm>
          <a:off x="4673600"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28666</xdr:rowOff>
    </xdr:from>
    <xdr:to>
      <xdr:col>20</xdr:col>
      <xdr:colOff>38100</xdr:colOff>
      <xdr:row>41</xdr:row>
      <xdr:rowOff>130266</xdr:rowOff>
    </xdr:to>
    <xdr:sp macro="" textlink="">
      <xdr:nvSpPr>
        <xdr:cNvPr id="76" name="楕円 75">
          <a:extLst>
            <a:ext uri="{FF2B5EF4-FFF2-40B4-BE49-F238E27FC236}">
              <a16:creationId xmlns:a16="http://schemas.microsoft.com/office/drawing/2014/main" id="{D69B30ED-C776-4185-979E-3A92D3D9BD3A}"/>
            </a:ext>
          </a:extLst>
        </xdr:cNvPr>
        <xdr:cNvSpPr/>
      </xdr:nvSpPr>
      <xdr:spPr>
        <a:xfrm>
          <a:off x="3746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79466</xdr:rowOff>
    </xdr:from>
    <xdr:to>
      <xdr:col>24</xdr:col>
      <xdr:colOff>63500</xdr:colOff>
      <xdr:row>41</xdr:row>
      <xdr:rowOff>117022</xdr:rowOff>
    </xdr:to>
    <xdr:cxnSp macro="">
      <xdr:nvCxnSpPr>
        <xdr:cNvPr id="77" name="直線コネクタ 76">
          <a:extLst>
            <a:ext uri="{FF2B5EF4-FFF2-40B4-BE49-F238E27FC236}">
              <a16:creationId xmlns:a16="http://schemas.microsoft.com/office/drawing/2014/main" id="{4059F250-A695-4B77-BE74-4617E5560407}"/>
            </a:ext>
          </a:extLst>
        </xdr:cNvPr>
        <xdr:cNvCxnSpPr/>
      </xdr:nvCxnSpPr>
      <xdr:spPr>
        <a:xfrm>
          <a:off x="3797300" y="710891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31931</xdr:rowOff>
    </xdr:from>
    <xdr:to>
      <xdr:col>15</xdr:col>
      <xdr:colOff>101600</xdr:colOff>
      <xdr:row>41</xdr:row>
      <xdr:rowOff>133531</xdr:rowOff>
    </xdr:to>
    <xdr:sp macro="" textlink="">
      <xdr:nvSpPr>
        <xdr:cNvPr id="78" name="楕円 77">
          <a:extLst>
            <a:ext uri="{FF2B5EF4-FFF2-40B4-BE49-F238E27FC236}">
              <a16:creationId xmlns:a16="http://schemas.microsoft.com/office/drawing/2014/main" id="{3BF60343-5EA6-45CF-8DEC-E8E00E2D969A}"/>
            </a:ext>
          </a:extLst>
        </xdr:cNvPr>
        <xdr:cNvSpPr/>
      </xdr:nvSpPr>
      <xdr:spPr>
        <a:xfrm>
          <a:off x="2857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79466</xdr:rowOff>
    </xdr:from>
    <xdr:to>
      <xdr:col>19</xdr:col>
      <xdr:colOff>177800</xdr:colOff>
      <xdr:row>41</xdr:row>
      <xdr:rowOff>82731</xdr:rowOff>
    </xdr:to>
    <xdr:cxnSp macro="">
      <xdr:nvCxnSpPr>
        <xdr:cNvPr id="79" name="直線コネクタ 78">
          <a:extLst>
            <a:ext uri="{FF2B5EF4-FFF2-40B4-BE49-F238E27FC236}">
              <a16:creationId xmlns:a16="http://schemas.microsoft.com/office/drawing/2014/main" id="{38BAD241-3D59-47DB-AFBD-438B557DB7E1}"/>
            </a:ext>
          </a:extLst>
        </xdr:cNvPr>
        <xdr:cNvCxnSpPr/>
      </xdr:nvCxnSpPr>
      <xdr:spPr>
        <a:xfrm flipV="1">
          <a:off x="2908300" y="71089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17235</xdr:rowOff>
    </xdr:from>
    <xdr:to>
      <xdr:col>10</xdr:col>
      <xdr:colOff>165100</xdr:colOff>
      <xdr:row>41</xdr:row>
      <xdr:rowOff>118835</xdr:rowOff>
    </xdr:to>
    <xdr:sp macro="" textlink="">
      <xdr:nvSpPr>
        <xdr:cNvPr id="80" name="楕円 79">
          <a:extLst>
            <a:ext uri="{FF2B5EF4-FFF2-40B4-BE49-F238E27FC236}">
              <a16:creationId xmlns:a16="http://schemas.microsoft.com/office/drawing/2014/main" id="{DCAD96FB-E81E-4C9C-9050-6B431A61CF5D}"/>
            </a:ext>
          </a:extLst>
        </xdr:cNvPr>
        <xdr:cNvSpPr/>
      </xdr:nvSpPr>
      <xdr:spPr>
        <a:xfrm>
          <a:off x="196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68035</xdr:rowOff>
    </xdr:from>
    <xdr:to>
      <xdr:col>15</xdr:col>
      <xdr:colOff>50800</xdr:colOff>
      <xdr:row>41</xdr:row>
      <xdr:rowOff>82731</xdr:rowOff>
    </xdr:to>
    <xdr:cxnSp macro="">
      <xdr:nvCxnSpPr>
        <xdr:cNvPr id="81" name="直線コネクタ 80">
          <a:extLst>
            <a:ext uri="{FF2B5EF4-FFF2-40B4-BE49-F238E27FC236}">
              <a16:creationId xmlns:a16="http://schemas.microsoft.com/office/drawing/2014/main" id="{5CD7400C-F77C-4681-90D5-07B22F2DFDC8}"/>
            </a:ext>
          </a:extLst>
        </xdr:cNvPr>
        <xdr:cNvCxnSpPr/>
      </xdr:nvCxnSpPr>
      <xdr:spPr>
        <a:xfrm>
          <a:off x="2019300" y="70974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149497</xdr:rowOff>
    </xdr:from>
    <xdr:to>
      <xdr:col>6</xdr:col>
      <xdr:colOff>38100</xdr:colOff>
      <xdr:row>41</xdr:row>
      <xdr:rowOff>79647</xdr:rowOff>
    </xdr:to>
    <xdr:sp macro="" textlink="">
      <xdr:nvSpPr>
        <xdr:cNvPr id="82" name="楕円 81">
          <a:extLst>
            <a:ext uri="{FF2B5EF4-FFF2-40B4-BE49-F238E27FC236}">
              <a16:creationId xmlns:a16="http://schemas.microsoft.com/office/drawing/2014/main" id="{9ABA7074-0929-40EC-BA19-34B1A6594F2E}"/>
            </a:ext>
          </a:extLst>
        </xdr:cNvPr>
        <xdr:cNvSpPr/>
      </xdr:nvSpPr>
      <xdr:spPr>
        <a:xfrm>
          <a:off x="1079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28847</xdr:rowOff>
    </xdr:from>
    <xdr:to>
      <xdr:col>10</xdr:col>
      <xdr:colOff>114300</xdr:colOff>
      <xdr:row>41</xdr:row>
      <xdr:rowOff>68035</xdr:rowOff>
    </xdr:to>
    <xdr:cxnSp macro="">
      <xdr:nvCxnSpPr>
        <xdr:cNvPr id="83" name="直線コネクタ 82">
          <a:extLst>
            <a:ext uri="{FF2B5EF4-FFF2-40B4-BE49-F238E27FC236}">
              <a16:creationId xmlns:a16="http://schemas.microsoft.com/office/drawing/2014/main" id="{936E8D99-5E36-4DC3-8125-CE46826955AA}"/>
            </a:ext>
          </a:extLst>
        </xdr:cNvPr>
        <xdr:cNvCxnSpPr/>
      </xdr:nvCxnSpPr>
      <xdr:spPr>
        <a:xfrm>
          <a:off x="1130300" y="70582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2E29DBA0-9DF3-4D18-84E1-FA63D80AC5A7}"/>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3F814D63-9090-47D0-8E8A-BF8D813B6DB0}"/>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A71880EC-3278-451D-87E0-C2E49A92426C}"/>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89E61A9E-DC18-4A7C-BAD6-82BAF5B6CE0D}"/>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121393</xdr:rowOff>
    </xdr:from>
    <xdr:ext cx="405111" cy="259045"/>
    <xdr:sp macro="" textlink="">
      <xdr:nvSpPr>
        <xdr:cNvPr id="88" name="n_1mainValue【道路】&#10;有形固定資産減価償却率">
          <a:extLst>
            <a:ext uri="{FF2B5EF4-FFF2-40B4-BE49-F238E27FC236}">
              <a16:creationId xmlns:a16="http://schemas.microsoft.com/office/drawing/2014/main" id="{62B10F69-9129-4E8A-9848-5A471A3AECD0}"/>
            </a:ext>
          </a:extLst>
        </xdr:cNvPr>
        <xdr:cNvSpPr txBox="1"/>
      </xdr:nvSpPr>
      <xdr:spPr>
        <a:xfrm>
          <a:off x="35820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124658</xdr:rowOff>
    </xdr:from>
    <xdr:ext cx="405111" cy="259045"/>
    <xdr:sp macro="" textlink="">
      <xdr:nvSpPr>
        <xdr:cNvPr id="89" name="n_2mainValue【道路】&#10;有形固定資産減価償却率">
          <a:extLst>
            <a:ext uri="{FF2B5EF4-FFF2-40B4-BE49-F238E27FC236}">
              <a16:creationId xmlns:a16="http://schemas.microsoft.com/office/drawing/2014/main" id="{3D129EE0-2790-48EF-BD04-EF4BE24FF508}"/>
            </a:ext>
          </a:extLst>
        </xdr:cNvPr>
        <xdr:cNvSpPr txBox="1"/>
      </xdr:nvSpPr>
      <xdr:spPr>
        <a:xfrm>
          <a:off x="27057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109962</xdr:rowOff>
    </xdr:from>
    <xdr:ext cx="405111" cy="259045"/>
    <xdr:sp macro="" textlink="">
      <xdr:nvSpPr>
        <xdr:cNvPr id="90" name="n_3mainValue【道路】&#10;有形固定資産減価償却率">
          <a:extLst>
            <a:ext uri="{FF2B5EF4-FFF2-40B4-BE49-F238E27FC236}">
              <a16:creationId xmlns:a16="http://schemas.microsoft.com/office/drawing/2014/main" id="{19415211-DD59-4D2A-95E6-F923377C1845}"/>
            </a:ext>
          </a:extLst>
        </xdr:cNvPr>
        <xdr:cNvSpPr txBox="1"/>
      </xdr:nvSpPr>
      <xdr:spPr>
        <a:xfrm>
          <a:off x="1816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70774</xdr:rowOff>
    </xdr:from>
    <xdr:ext cx="405111" cy="259045"/>
    <xdr:sp macro="" textlink="">
      <xdr:nvSpPr>
        <xdr:cNvPr id="91" name="n_4mainValue【道路】&#10;有形固定資産減価償却率">
          <a:extLst>
            <a:ext uri="{FF2B5EF4-FFF2-40B4-BE49-F238E27FC236}">
              <a16:creationId xmlns:a16="http://schemas.microsoft.com/office/drawing/2014/main" id="{334B5700-22BC-41A7-A036-0F25D7D574A9}"/>
            </a:ext>
          </a:extLst>
        </xdr:cNvPr>
        <xdr:cNvSpPr txBox="1"/>
      </xdr:nvSpPr>
      <xdr:spPr>
        <a:xfrm>
          <a:off x="927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8FBF1C5-6839-47E6-951D-938BA05B26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E7C3C50-1486-40CB-85C1-FA08A1FB61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8024BB0-3CCC-441C-AF72-7296C34999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0DFDB6-B520-443B-AAA2-95D79E16E6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D1A786F-BF2F-4B7E-9C62-939F6D1C04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4028B5E-D085-4130-824B-EB5F68AC07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142C380-268F-4682-BE8F-C5BE152845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61FDD90-F0EF-4FD7-BBD5-5986E62DC8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8D830FB-31D8-441C-9A85-0347CC0DAA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9A50B37-22B4-4F90-8499-E3E26BE7AE1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41A997D-05FA-44E1-90C0-6D102BBAD9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48C2D48-D284-432D-B8A7-A73E787E057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EC7C787-3D03-4AFF-AD35-A2A3E909E03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816BD6F2-783A-43BA-B288-F2C543777A1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EE10CFD-7A40-4182-AA48-97331669609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1F8317F3-D556-4DCF-83C4-49AD1A44E62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7E11914-3738-4CF7-9351-DE9360E6CEF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9143045C-AEDA-493D-88BC-A10454531ED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AA3907F-8473-443C-A444-E4DF91F103C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AC19FDEF-6178-4BB7-B4A0-38CB6185393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B4CACD2-ED0A-4043-9EA2-9D37BC5354E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A20BC2EB-556A-4450-963C-5FE0210C90D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5E88E0C-AEF5-4200-AD0E-ECB11A3B17F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431502B4-B95D-4738-A665-A0CD177E5BDA}"/>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76CD980F-C472-474F-9C82-414D31D9165B}"/>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B1D14B4E-A7E6-4661-89B4-64DB66945ECE}"/>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C21B007D-04F3-4C5A-A138-4553746C85C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0CC4F9B2-CC1C-43DB-BD21-900F70E25539}"/>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FD86AC09-D8A7-4EB9-B97C-ABC3E0BAB34E}"/>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59BED42A-E38E-41B9-AADA-C6E3E6D6DC6A}"/>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DA2AFB21-2D60-4932-8A3E-5D6EA1811BF6}"/>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B1F7C4F8-05BB-41C9-B320-C37371813371}"/>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A0C6F6E6-73DD-4DEE-ABC9-F144CF7DF7DD}"/>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890DA660-E7CF-4F2F-963C-D0352289AD25}"/>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7E7E1F7-B0FD-4BF4-A7E3-CE93C8BFFE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157933-ACD3-4C00-85F6-D4E83BEE00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024F209-0893-47D6-8036-0C9DD2D4DD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F4D7884-0E15-41AB-A7BD-88AF451B70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2980A10-A14B-4690-9334-26FF333EB75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163093</xdr:rowOff>
    </xdr:from>
    <xdr:to>
      <xdr:col>55</xdr:col>
      <xdr:colOff>50800</xdr:colOff>
      <xdr:row>41</xdr:row>
      <xdr:rowOff>93243</xdr:rowOff>
    </xdr:to>
    <xdr:sp macro="" textlink="">
      <xdr:nvSpPr>
        <xdr:cNvPr id="131" name="楕円 130">
          <a:extLst>
            <a:ext uri="{FF2B5EF4-FFF2-40B4-BE49-F238E27FC236}">
              <a16:creationId xmlns:a16="http://schemas.microsoft.com/office/drawing/2014/main" id="{C026597C-0329-4187-AFC5-6A06EE80A482}"/>
            </a:ext>
          </a:extLst>
        </xdr:cNvPr>
        <xdr:cNvSpPr/>
      </xdr:nvSpPr>
      <xdr:spPr>
        <a:xfrm>
          <a:off x="10426700" y="70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141520</xdr:rowOff>
    </xdr:from>
    <xdr:ext cx="469744" cy="259045"/>
    <xdr:sp macro="" textlink="">
      <xdr:nvSpPr>
        <xdr:cNvPr id="132" name="【道路】&#10;一人当たり延長該当値テキスト">
          <a:extLst>
            <a:ext uri="{FF2B5EF4-FFF2-40B4-BE49-F238E27FC236}">
              <a16:creationId xmlns:a16="http://schemas.microsoft.com/office/drawing/2014/main" id="{C3E83319-5181-478E-9900-BE0CDDB3E3C5}"/>
            </a:ext>
          </a:extLst>
        </xdr:cNvPr>
        <xdr:cNvSpPr txBox="1"/>
      </xdr:nvSpPr>
      <xdr:spPr>
        <a:xfrm>
          <a:off x="10515600" y="699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163093</xdr:rowOff>
    </xdr:from>
    <xdr:to>
      <xdr:col>50</xdr:col>
      <xdr:colOff>165100</xdr:colOff>
      <xdr:row>41</xdr:row>
      <xdr:rowOff>93243</xdr:rowOff>
    </xdr:to>
    <xdr:sp macro="" textlink="">
      <xdr:nvSpPr>
        <xdr:cNvPr id="133" name="楕円 132">
          <a:extLst>
            <a:ext uri="{FF2B5EF4-FFF2-40B4-BE49-F238E27FC236}">
              <a16:creationId xmlns:a16="http://schemas.microsoft.com/office/drawing/2014/main" id="{09BE5B90-CFE1-4C1D-B7F2-6AE8F5C45A8D}"/>
            </a:ext>
          </a:extLst>
        </xdr:cNvPr>
        <xdr:cNvSpPr/>
      </xdr:nvSpPr>
      <xdr:spPr>
        <a:xfrm>
          <a:off x="9588500" y="70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42443</xdr:rowOff>
    </xdr:from>
    <xdr:to>
      <xdr:col>55</xdr:col>
      <xdr:colOff>0</xdr:colOff>
      <xdr:row>41</xdr:row>
      <xdr:rowOff>42443</xdr:rowOff>
    </xdr:to>
    <xdr:cxnSp macro="">
      <xdr:nvCxnSpPr>
        <xdr:cNvPr id="134" name="直線コネクタ 133">
          <a:extLst>
            <a:ext uri="{FF2B5EF4-FFF2-40B4-BE49-F238E27FC236}">
              <a16:creationId xmlns:a16="http://schemas.microsoft.com/office/drawing/2014/main" id="{93B4812A-B6CF-45DD-9925-0B8C5E0695A1}"/>
            </a:ext>
          </a:extLst>
        </xdr:cNvPr>
        <xdr:cNvCxnSpPr/>
      </xdr:nvCxnSpPr>
      <xdr:spPr>
        <a:xfrm>
          <a:off x="9639300" y="707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163970</xdr:rowOff>
    </xdr:from>
    <xdr:to>
      <xdr:col>46</xdr:col>
      <xdr:colOff>38100</xdr:colOff>
      <xdr:row>41</xdr:row>
      <xdr:rowOff>94120</xdr:rowOff>
    </xdr:to>
    <xdr:sp macro="" textlink="">
      <xdr:nvSpPr>
        <xdr:cNvPr id="135" name="楕円 134">
          <a:extLst>
            <a:ext uri="{FF2B5EF4-FFF2-40B4-BE49-F238E27FC236}">
              <a16:creationId xmlns:a16="http://schemas.microsoft.com/office/drawing/2014/main" id="{1C45C6A4-F9FE-4396-95D5-20E148B70063}"/>
            </a:ext>
          </a:extLst>
        </xdr:cNvPr>
        <xdr:cNvSpPr/>
      </xdr:nvSpPr>
      <xdr:spPr>
        <a:xfrm>
          <a:off x="8699500" y="70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42443</xdr:rowOff>
    </xdr:from>
    <xdr:to>
      <xdr:col>50</xdr:col>
      <xdr:colOff>114300</xdr:colOff>
      <xdr:row>41</xdr:row>
      <xdr:rowOff>43320</xdr:rowOff>
    </xdr:to>
    <xdr:cxnSp macro="">
      <xdr:nvCxnSpPr>
        <xdr:cNvPr id="136" name="直線コネクタ 135">
          <a:extLst>
            <a:ext uri="{FF2B5EF4-FFF2-40B4-BE49-F238E27FC236}">
              <a16:creationId xmlns:a16="http://schemas.microsoft.com/office/drawing/2014/main" id="{068AA5F6-438F-4A26-B1C1-5323892945C8}"/>
            </a:ext>
          </a:extLst>
        </xdr:cNvPr>
        <xdr:cNvCxnSpPr/>
      </xdr:nvCxnSpPr>
      <xdr:spPr>
        <a:xfrm flipV="1">
          <a:off x="8750300" y="7071893"/>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161874</xdr:rowOff>
    </xdr:from>
    <xdr:to>
      <xdr:col>41</xdr:col>
      <xdr:colOff>101600</xdr:colOff>
      <xdr:row>41</xdr:row>
      <xdr:rowOff>92024</xdr:rowOff>
    </xdr:to>
    <xdr:sp macro="" textlink="">
      <xdr:nvSpPr>
        <xdr:cNvPr id="137" name="楕円 136">
          <a:extLst>
            <a:ext uri="{FF2B5EF4-FFF2-40B4-BE49-F238E27FC236}">
              <a16:creationId xmlns:a16="http://schemas.microsoft.com/office/drawing/2014/main" id="{CD1510E6-743C-41B3-9B6C-2287F08F7540}"/>
            </a:ext>
          </a:extLst>
        </xdr:cNvPr>
        <xdr:cNvSpPr/>
      </xdr:nvSpPr>
      <xdr:spPr>
        <a:xfrm>
          <a:off x="7810500" y="70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41224</xdr:rowOff>
    </xdr:from>
    <xdr:to>
      <xdr:col>45</xdr:col>
      <xdr:colOff>177800</xdr:colOff>
      <xdr:row>41</xdr:row>
      <xdr:rowOff>43320</xdr:rowOff>
    </xdr:to>
    <xdr:cxnSp macro="">
      <xdr:nvCxnSpPr>
        <xdr:cNvPr id="138" name="直線コネクタ 137">
          <a:extLst>
            <a:ext uri="{FF2B5EF4-FFF2-40B4-BE49-F238E27FC236}">
              <a16:creationId xmlns:a16="http://schemas.microsoft.com/office/drawing/2014/main" id="{6E03D433-A13A-41F6-BC8C-238A4BF53CC3}"/>
            </a:ext>
          </a:extLst>
        </xdr:cNvPr>
        <xdr:cNvCxnSpPr/>
      </xdr:nvCxnSpPr>
      <xdr:spPr>
        <a:xfrm>
          <a:off x="7861300" y="707067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163437</xdr:rowOff>
    </xdr:from>
    <xdr:to>
      <xdr:col>36</xdr:col>
      <xdr:colOff>165100</xdr:colOff>
      <xdr:row>41</xdr:row>
      <xdr:rowOff>93587</xdr:rowOff>
    </xdr:to>
    <xdr:sp macro="" textlink="">
      <xdr:nvSpPr>
        <xdr:cNvPr id="139" name="楕円 138">
          <a:extLst>
            <a:ext uri="{FF2B5EF4-FFF2-40B4-BE49-F238E27FC236}">
              <a16:creationId xmlns:a16="http://schemas.microsoft.com/office/drawing/2014/main" id="{D2517B4C-B1D8-406C-ABA2-0658F122EB56}"/>
            </a:ext>
          </a:extLst>
        </xdr:cNvPr>
        <xdr:cNvSpPr/>
      </xdr:nvSpPr>
      <xdr:spPr>
        <a:xfrm>
          <a:off x="6921500" y="70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41224</xdr:rowOff>
    </xdr:from>
    <xdr:to>
      <xdr:col>41</xdr:col>
      <xdr:colOff>50800</xdr:colOff>
      <xdr:row>41</xdr:row>
      <xdr:rowOff>42787</xdr:rowOff>
    </xdr:to>
    <xdr:cxnSp macro="">
      <xdr:nvCxnSpPr>
        <xdr:cNvPr id="140" name="直線コネクタ 139">
          <a:extLst>
            <a:ext uri="{FF2B5EF4-FFF2-40B4-BE49-F238E27FC236}">
              <a16:creationId xmlns:a16="http://schemas.microsoft.com/office/drawing/2014/main" id="{52FB1361-E650-40A1-A04A-AD3BF973B4E6}"/>
            </a:ext>
          </a:extLst>
        </xdr:cNvPr>
        <xdr:cNvCxnSpPr/>
      </xdr:nvCxnSpPr>
      <xdr:spPr>
        <a:xfrm flipV="1">
          <a:off x="6972300" y="7070674"/>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4FEA9C9D-6605-49B3-B576-42288BFB9C26}"/>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3E6CF278-6B03-44D9-9A36-1B7CE23B80BC}"/>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3BF9FD87-C66B-40A9-93AF-8EA936756D2B}"/>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24EC9EBA-BE82-4DFF-9DC6-F513C61AE0BA}"/>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84370</xdr:rowOff>
    </xdr:from>
    <xdr:ext cx="469744" cy="259045"/>
    <xdr:sp macro="" textlink="">
      <xdr:nvSpPr>
        <xdr:cNvPr id="145" name="n_1mainValue【道路】&#10;一人当たり延長">
          <a:extLst>
            <a:ext uri="{FF2B5EF4-FFF2-40B4-BE49-F238E27FC236}">
              <a16:creationId xmlns:a16="http://schemas.microsoft.com/office/drawing/2014/main" id="{413F9735-DFB4-4CDB-93B5-5452C6EA902F}"/>
            </a:ext>
          </a:extLst>
        </xdr:cNvPr>
        <xdr:cNvSpPr txBox="1"/>
      </xdr:nvSpPr>
      <xdr:spPr>
        <a:xfrm>
          <a:off x="9391727" y="711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85247</xdr:rowOff>
    </xdr:from>
    <xdr:ext cx="469744" cy="259045"/>
    <xdr:sp macro="" textlink="">
      <xdr:nvSpPr>
        <xdr:cNvPr id="146" name="n_2mainValue【道路】&#10;一人当たり延長">
          <a:extLst>
            <a:ext uri="{FF2B5EF4-FFF2-40B4-BE49-F238E27FC236}">
              <a16:creationId xmlns:a16="http://schemas.microsoft.com/office/drawing/2014/main" id="{A4DE974B-4A7F-404C-A5D7-BAC0F1E89385}"/>
            </a:ext>
          </a:extLst>
        </xdr:cNvPr>
        <xdr:cNvSpPr txBox="1"/>
      </xdr:nvSpPr>
      <xdr:spPr>
        <a:xfrm>
          <a:off x="8515427" y="71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83151</xdr:rowOff>
    </xdr:from>
    <xdr:ext cx="469744" cy="259045"/>
    <xdr:sp macro="" textlink="">
      <xdr:nvSpPr>
        <xdr:cNvPr id="147" name="n_3mainValue【道路】&#10;一人当たり延長">
          <a:extLst>
            <a:ext uri="{FF2B5EF4-FFF2-40B4-BE49-F238E27FC236}">
              <a16:creationId xmlns:a16="http://schemas.microsoft.com/office/drawing/2014/main" id="{D6F0777B-BF46-4217-85D4-E980C4CFAB99}"/>
            </a:ext>
          </a:extLst>
        </xdr:cNvPr>
        <xdr:cNvSpPr txBox="1"/>
      </xdr:nvSpPr>
      <xdr:spPr>
        <a:xfrm>
          <a:off x="7626427" y="71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84714</xdr:rowOff>
    </xdr:from>
    <xdr:ext cx="469744" cy="259045"/>
    <xdr:sp macro="" textlink="">
      <xdr:nvSpPr>
        <xdr:cNvPr id="148" name="n_4mainValue【道路】&#10;一人当たり延長">
          <a:extLst>
            <a:ext uri="{FF2B5EF4-FFF2-40B4-BE49-F238E27FC236}">
              <a16:creationId xmlns:a16="http://schemas.microsoft.com/office/drawing/2014/main" id="{A68B2D50-21CE-4F55-A33A-C2DDDAAD6713}"/>
            </a:ext>
          </a:extLst>
        </xdr:cNvPr>
        <xdr:cNvSpPr txBox="1"/>
      </xdr:nvSpPr>
      <xdr:spPr>
        <a:xfrm>
          <a:off x="6737427" y="71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918CBF8-AFE4-4493-A0CC-31C39CDC3B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FD5354D-0242-4218-A71A-D339596072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F13AB94-6373-47B4-8705-A37857D9CD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B50BE66-D5D0-4137-984C-D1F4E15DD6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1DB9001-9A04-4BE6-AB66-53D2E79EF4F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C08FE3D-C21A-4E58-838C-2AE1C1E085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706CD9E-2DF3-4338-B965-072F40D22E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392FF86-C789-4738-9FDF-A2129E71E3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18A21F2-6D01-4244-A249-9A29B88F84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058E42D-B5B9-48FC-9F07-00B52A5E3F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052DE50-66BC-4B9B-A8FC-00F0246605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120D7E0-2E0B-40CF-9253-779D6FB47A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F73F54A-6C89-4E63-AA0A-1722B0CDCD4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9E73CCA-3C40-4352-AA00-8D7BC7F41D4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8961AFC-2A7A-4BC4-85C9-12A7701C22B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F92A653-3879-4737-9C7B-A0AA6A3E77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2E18839-00DD-4F64-9F01-B9A8FE26994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D7E2536-06CC-4484-8DCE-A3DC2F51A1B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5535825-762C-48F9-AE31-5550E54C0C5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681F956-B87A-49F0-8BD7-45BC505B0E0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DB3373C-0824-4F8A-8D49-4D48FC7BBC4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85697DC-5A96-491D-AC80-500BC8FC3FC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BD4CC6B-1121-4BCC-B19F-6CAB83CF970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D019258-EBA9-44A0-BCF7-8C8447A719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97851C8-383D-4B99-9FE2-782B17997B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8936052E-3E1B-4BBE-8698-09841D971316}"/>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3EB91D2-F036-4782-80EB-34738D9F0BA4}"/>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61E2D0D7-9571-407D-B9A3-8A97F88F51CC}"/>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8D90678E-F455-491F-BCB0-3C43BF5BCFAD}"/>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34E92518-D478-428C-B8B3-1A079D9142F2}"/>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FEAB71D-3A41-4656-842E-6314830C1477}"/>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DAD8467B-961D-4551-AF3D-3C932E7CD0CF}"/>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1E5D86AD-375E-4D95-AF68-8A4018E7884F}"/>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DB701263-DC40-40A4-BC91-C972917EB1E7}"/>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ED8D30C8-FA39-4062-BA00-1858C3AC20E4}"/>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1D1F1C5C-8463-4EB1-89CD-9591C230E1AD}"/>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F283BC6-67FE-41EC-9594-321C1990BB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86DE65-8749-4371-9475-DE41916A51E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1A37FE-E892-4366-A7F7-C7FA15DD4B2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7576779-41AC-4749-BE52-41A844BC2D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E6A3537-043B-470B-9D60-43CF4537CE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xdr:rowOff>
    </xdr:from>
    <xdr:to>
      <xdr:col>24</xdr:col>
      <xdr:colOff>114300</xdr:colOff>
      <xdr:row>60</xdr:row>
      <xdr:rowOff>114481</xdr:rowOff>
    </xdr:to>
    <xdr:sp macro="" textlink="">
      <xdr:nvSpPr>
        <xdr:cNvPr id="190" name="楕円 189">
          <a:extLst>
            <a:ext uri="{FF2B5EF4-FFF2-40B4-BE49-F238E27FC236}">
              <a16:creationId xmlns:a16="http://schemas.microsoft.com/office/drawing/2014/main" id="{B4B35148-D3AA-4435-B897-54EC05BE496B}"/>
            </a:ext>
          </a:extLst>
        </xdr:cNvPr>
        <xdr:cNvSpPr/>
      </xdr:nvSpPr>
      <xdr:spPr>
        <a:xfrm>
          <a:off x="4584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35758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7177994-908D-4FE1-9CFA-4C3CC72A028E}"/>
            </a:ext>
          </a:extLst>
        </xdr:cNvPr>
        <xdr:cNvSpPr txBox="1"/>
      </xdr:nvSpPr>
      <xdr:spPr>
        <a:xfrm>
          <a:off x="4673600" y="1015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92" name="楕円 191">
          <a:extLst>
            <a:ext uri="{FF2B5EF4-FFF2-40B4-BE49-F238E27FC236}">
              <a16:creationId xmlns:a16="http://schemas.microsoft.com/office/drawing/2014/main" id="{94489F3C-ADDC-4A0A-8F55-94D5C6EAD72F}"/>
            </a:ext>
          </a:extLst>
        </xdr:cNvPr>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63681</xdr:rowOff>
    </xdr:to>
    <xdr:cxnSp macro="">
      <xdr:nvCxnSpPr>
        <xdr:cNvPr id="193" name="直線コネクタ 192">
          <a:extLst>
            <a:ext uri="{FF2B5EF4-FFF2-40B4-BE49-F238E27FC236}">
              <a16:creationId xmlns:a16="http://schemas.microsoft.com/office/drawing/2014/main" id="{A5163D29-897A-4878-BCF1-AFAEDF2E691D}"/>
            </a:ext>
          </a:extLst>
        </xdr:cNvPr>
        <xdr:cNvCxnSpPr/>
      </xdr:nvCxnSpPr>
      <xdr:spPr>
        <a:xfrm>
          <a:off x="3797300" y="103163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94" name="楕円 193">
          <a:extLst>
            <a:ext uri="{FF2B5EF4-FFF2-40B4-BE49-F238E27FC236}">
              <a16:creationId xmlns:a16="http://schemas.microsoft.com/office/drawing/2014/main" id="{6F0294C6-BD11-4801-8813-BDC9D62871AD}"/>
            </a:ext>
          </a:extLst>
        </xdr:cNvPr>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48985</xdr:rowOff>
    </xdr:to>
    <xdr:cxnSp macro="">
      <xdr:nvCxnSpPr>
        <xdr:cNvPr id="195" name="直線コネクタ 194">
          <a:extLst>
            <a:ext uri="{FF2B5EF4-FFF2-40B4-BE49-F238E27FC236}">
              <a16:creationId xmlns:a16="http://schemas.microsoft.com/office/drawing/2014/main" id="{D22D365E-E63F-4F30-B446-6027737C16E3}"/>
            </a:ext>
          </a:extLst>
        </xdr:cNvPr>
        <xdr:cNvCxnSpPr/>
      </xdr:nvCxnSpPr>
      <xdr:spPr>
        <a:xfrm flipV="1">
          <a:off x="2908300" y="103163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140244</xdr:rowOff>
    </xdr:from>
    <xdr:to>
      <xdr:col>10</xdr:col>
      <xdr:colOff>165100</xdr:colOff>
      <xdr:row>60</xdr:row>
      <xdr:rowOff>70394</xdr:rowOff>
    </xdr:to>
    <xdr:sp macro="" textlink="">
      <xdr:nvSpPr>
        <xdr:cNvPr id="196" name="楕円 195">
          <a:extLst>
            <a:ext uri="{FF2B5EF4-FFF2-40B4-BE49-F238E27FC236}">
              <a16:creationId xmlns:a16="http://schemas.microsoft.com/office/drawing/2014/main" id="{211F69FC-EE62-443A-A469-FCA096B3AA85}"/>
            </a:ext>
          </a:extLst>
        </xdr:cNvPr>
        <xdr:cNvSpPr/>
      </xdr:nvSpPr>
      <xdr:spPr>
        <a:xfrm>
          <a:off x="196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60</xdr:row>
      <xdr:rowOff>48985</xdr:rowOff>
    </xdr:to>
    <xdr:cxnSp macro="">
      <xdr:nvCxnSpPr>
        <xdr:cNvPr id="197" name="直線コネクタ 196">
          <a:extLst>
            <a:ext uri="{FF2B5EF4-FFF2-40B4-BE49-F238E27FC236}">
              <a16:creationId xmlns:a16="http://schemas.microsoft.com/office/drawing/2014/main" id="{2C7765EC-FA95-4908-968D-0F816AA92EDD}"/>
            </a:ext>
          </a:extLst>
        </xdr:cNvPr>
        <xdr:cNvCxnSpPr/>
      </xdr:nvCxnSpPr>
      <xdr:spPr>
        <a:xfrm>
          <a:off x="2019300" y="103065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8" name="楕円 197">
          <a:extLst>
            <a:ext uri="{FF2B5EF4-FFF2-40B4-BE49-F238E27FC236}">
              <a16:creationId xmlns:a16="http://schemas.microsoft.com/office/drawing/2014/main" id="{E727D53D-1996-42AB-998A-3107C80D7E4B}"/>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19594</xdr:rowOff>
    </xdr:to>
    <xdr:cxnSp macro="">
      <xdr:nvCxnSpPr>
        <xdr:cNvPr id="199" name="直線コネクタ 198">
          <a:extLst>
            <a:ext uri="{FF2B5EF4-FFF2-40B4-BE49-F238E27FC236}">
              <a16:creationId xmlns:a16="http://schemas.microsoft.com/office/drawing/2014/main" id="{CEB875FF-3D6B-4C36-90C7-1312721C51BF}"/>
            </a:ext>
          </a:extLst>
        </xdr:cNvPr>
        <xdr:cNvCxnSpPr/>
      </xdr:nvCxnSpPr>
      <xdr:spPr>
        <a:xfrm>
          <a:off x="1130300" y="103049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79C50B4-3B54-4562-9E77-29F42030EFF7}"/>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0916720-BFA5-434B-B3F5-1A8AA7A388FB}"/>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D008A64-B67D-4C27-953E-235E71F7657B}"/>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6777820-6D8D-4471-8617-6121C5B98BB8}"/>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96718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55834C5-CDFB-46EE-8B52-DD049DC726DE}"/>
            </a:ext>
          </a:extLst>
        </xdr:cNvPr>
        <xdr:cNvSpPr txBox="1"/>
      </xdr:nvSpPr>
      <xdr:spPr>
        <a:xfrm>
          <a:off x="3582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63833B8-F74F-4EC3-AE40-26979832B710}"/>
            </a:ext>
          </a:extLst>
        </xdr:cNvPr>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86921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64DB12C-73FC-45A0-A6CB-BC9B26ACEF96}"/>
            </a:ext>
          </a:extLst>
        </xdr:cNvPr>
        <xdr:cNvSpPr txBox="1"/>
      </xdr:nvSpPr>
      <xdr:spPr>
        <a:xfrm>
          <a:off x="1816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25CABEC-CEC3-4C2F-B5F4-EDF488E337C8}"/>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70BDE47-A4E5-4FDB-9644-A7E3A54F9EA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70A816B-69E1-4D90-B6FC-A34D94CF29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8FFD483-FF21-4FDC-937F-D950DE15D3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DB7C33C-EA4F-4A99-947C-70DC3D0DA5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EB2431D-C96D-4BEB-88E0-DA2773F680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BFBFF8E-284A-4874-AAFB-A2FAE344AF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7B36BE0-D1DC-4603-BAD5-EE16BAB2F2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D31BF05-6BA9-417B-9ACB-AFCB5C0F3D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F154BC4-BEF4-4FB6-93B6-73410B5CD7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70CEB56-8243-4BE4-97FB-7EA749A2F9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4480B38-71D3-4315-980E-22038EEC3FE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3D17B10C-9EB6-4191-AD70-A556AC0C061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F996038-6DF8-4F55-A0DB-D55CDA4D7C1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60732751-2E0D-4362-910F-12B084DAE64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6266F80-D716-4E57-BA55-B61F2C77EF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951C05D7-E8FC-42D9-8A92-86680865A7E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BD42DEE-7C79-49D0-B922-22A6844C0A8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7BEFC517-13E4-4056-A5D7-01D9133FA0E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72FEEB5-D22B-44E8-B3FE-F1580099FF6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2138752B-E3F4-4AD2-8F8F-D459A4E23CE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B8A8F6E-BE99-4DA4-AF0A-55D4440C7E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1E337E62-514D-4346-98C2-5CD43FFBF30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E72505D-3862-415E-98EA-C70FAD42CB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89CE4028-815F-4C44-8149-53E3C3CBDD55}"/>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B4189C6C-EAF9-46D1-B2A3-129A0D6D7AA4}"/>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DA72B1F3-16D8-4D6F-B8FD-76E1A667B74B}"/>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BFFEB86E-DCF1-4CE2-BB4D-4D7F481DBAFC}"/>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73C4CAFB-6AA9-4DC0-AA13-A1FD304EFB1F}"/>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68153314-E407-4105-BE61-128F46B88014}"/>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17E815CC-F94A-4E2B-9665-0243269269A6}"/>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AEA21FBA-F7F8-442B-B4BC-94B80E7BE23A}"/>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52D32DFC-3B1D-4AD7-BBFA-181C51767A45}"/>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16BD2CDE-43B0-4DDA-B1EC-FE800058C9DA}"/>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3B128F62-DA49-40B2-8F52-7FB880366310}"/>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463B9E-368C-4B4B-BAF5-3432C705B6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F9525AD-BB90-4F6C-B5AE-337D8603F9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EBD4CA-398C-440A-B51C-FE0C5EF71E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B879A21-76DF-4340-8B04-E6EDCB289D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EE9F41F-6F6B-417B-9696-8B26831AF4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167100</xdr:rowOff>
    </xdr:from>
    <xdr:to>
      <xdr:col>55</xdr:col>
      <xdr:colOff>50800</xdr:colOff>
      <xdr:row>64</xdr:row>
      <xdr:rowOff>97250</xdr:rowOff>
    </xdr:to>
    <xdr:sp macro="" textlink="">
      <xdr:nvSpPr>
        <xdr:cNvPr id="247" name="楕円 246">
          <a:extLst>
            <a:ext uri="{FF2B5EF4-FFF2-40B4-BE49-F238E27FC236}">
              <a16:creationId xmlns:a16="http://schemas.microsoft.com/office/drawing/2014/main" id="{CFA678B0-A3E2-4C86-97AF-B5D4B9FA1854}"/>
            </a:ext>
          </a:extLst>
        </xdr:cNvPr>
        <xdr:cNvSpPr/>
      </xdr:nvSpPr>
      <xdr:spPr>
        <a:xfrm>
          <a:off x="10426700" y="109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82027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8A8A9C53-0094-4B7D-A329-72C1B8BEB6A0}"/>
            </a:ext>
          </a:extLst>
        </xdr:cNvPr>
        <xdr:cNvSpPr txBox="1"/>
      </xdr:nvSpPr>
      <xdr:spPr>
        <a:xfrm>
          <a:off x="10515600" y="10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166932</xdr:rowOff>
    </xdr:from>
    <xdr:to>
      <xdr:col>50</xdr:col>
      <xdr:colOff>165100</xdr:colOff>
      <xdr:row>64</xdr:row>
      <xdr:rowOff>97082</xdr:rowOff>
    </xdr:to>
    <xdr:sp macro="" textlink="">
      <xdr:nvSpPr>
        <xdr:cNvPr id="249" name="楕円 248">
          <a:extLst>
            <a:ext uri="{FF2B5EF4-FFF2-40B4-BE49-F238E27FC236}">
              <a16:creationId xmlns:a16="http://schemas.microsoft.com/office/drawing/2014/main" id="{383DB351-C38C-4FBE-A95A-1FF7BD5908DF}"/>
            </a:ext>
          </a:extLst>
        </xdr:cNvPr>
        <xdr:cNvSpPr/>
      </xdr:nvSpPr>
      <xdr:spPr>
        <a:xfrm>
          <a:off x="9588500" y="1096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46282</xdr:rowOff>
    </xdr:from>
    <xdr:to>
      <xdr:col>55</xdr:col>
      <xdr:colOff>0</xdr:colOff>
      <xdr:row>64</xdr:row>
      <xdr:rowOff>46450</xdr:rowOff>
    </xdr:to>
    <xdr:cxnSp macro="">
      <xdr:nvCxnSpPr>
        <xdr:cNvPr id="250" name="直線コネクタ 249">
          <a:extLst>
            <a:ext uri="{FF2B5EF4-FFF2-40B4-BE49-F238E27FC236}">
              <a16:creationId xmlns:a16="http://schemas.microsoft.com/office/drawing/2014/main" id="{D0FD2D10-9750-43C6-B008-ADFB5BF96E44}"/>
            </a:ext>
          </a:extLst>
        </xdr:cNvPr>
        <xdr:cNvCxnSpPr/>
      </xdr:nvCxnSpPr>
      <xdr:spPr>
        <a:xfrm>
          <a:off x="9639300" y="11019082"/>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168701</xdr:rowOff>
    </xdr:from>
    <xdr:to>
      <xdr:col>46</xdr:col>
      <xdr:colOff>38100</xdr:colOff>
      <xdr:row>64</xdr:row>
      <xdr:rowOff>98851</xdr:rowOff>
    </xdr:to>
    <xdr:sp macro="" textlink="">
      <xdr:nvSpPr>
        <xdr:cNvPr id="251" name="楕円 250">
          <a:extLst>
            <a:ext uri="{FF2B5EF4-FFF2-40B4-BE49-F238E27FC236}">
              <a16:creationId xmlns:a16="http://schemas.microsoft.com/office/drawing/2014/main" id="{249D5FA3-ECAB-497A-A44F-88F432AF0BDA}"/>
            </a:ext>
          </a:extLst>
        </xdr:cNvPr>
        <xdr:cNvSpPr/>
      </xdr:nvSpPr>
      <xdr:spPr>
        <a:xfrm>
          <a:off x="8699500" y="109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46282</xdr:rowOff>
    </xdr:from>
    <xdr:to>
      <xdr:col>50</xdr:col>
      <xdr:colOff>114300</xdr:colOff>
      <xdr:row>64</xdr:row>
      <xdr:rowOff>48051</xdr:rowOff>
    </xdr:to>
    <xdr:cxnSp macro="">
      <xdr:nvCxnSpPr>
        <xdr:cNvPr id="252" name="直線コネクタ 251">
          <a:extLst>
            <a:ext uri="{FF2B5EF4-FFF2-40B4-BE49-F238E27FC236}">
              <a16:creationId xmlns:a16="http://schemas.microsoft.com/office/drawing/2014/main" id="{4AA02922-CB91-41D7-BCA7-18BBD49BBC53}"/>
            </a:ext>
          </a:extLst>
        </xdr:cNvPr>
        <xdr:cNvCxnSpPr/>
      </xdr:nvCxnSpPr>
      <xdr:spPr>
        <a:xfrm flipV="1">
          <a:off x="8750300" y="11019082"/>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169418</xdr:rowOff>
    </xdr:from>
    <xdr:to>
      <xdr:col>41</xdr:col>
      <xdr:colOff>101600</xdr:colOff>
      <xdr:row>64</xdr:row>
      <xdr:rowOff>99568</xdr:rowOff>
    </xdr:to>
    <xdr:sp macro="" textlink="">
      <xdr:nvSpPr>
        <xdr:cNvPr id="253" name="楕円 252">
          <a:extLst>
            <a:ext uri="{FF2B5EF4-FFF2-40B4-BE49-F238E27FC236}">
              <a16:creationId xmlns:a16="http://schemas.microsoft.com/office/drawing/2014/main" id="{8248E231-21F4-4030-B4CB-E2B1AF0DB2C4}"/>
            </a:ext>
          </a:extLst>
        </xdr:cNvPr>
        <xdr:cNvSpPr/>
      </xdr:nvSpPr>
      <xdr:spPr>
        <a:xfrm>
          <a:off x="7810500" y="109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48051</xdr:rowOff>
    </xdr:from>
    <xdr:to>
      <xdr:col>45</xdr:col>
      <xdr:colOff>177800</xdr:colOff>
      <xdr:row>64</xdr:row>
      <xdr:rowOff>48768</xdr:rowOff>
    </xdr:to>
    <xdr:cxnSp macro="">
      <xdr:nvCxnSpPr>
        <xdr:cNvPr id="254" name="直線コネクタ 253">
          <a:extLst>
            <a:ext uri="{FF2B5EF4-FFF2-40B4-BE49-F238E27FC236}">
              <a16:creationId xmlns:a16="http://schemas.microsoft.com/office/drawing/2014/main" id="{C8FBF0F1-B882-4A5B-A4FC-0E5545F233F3}"/>
            </a:ext>
          </a:extLst>
        </xdr:cNvPr>
        <xdr:cNvCxnSpPr/>
      </xdr:nvCxnSpPr>
      <xdr:spPr>
        <a:xfrm flipV="1">
          <a:off x="7861300" y="11020851"/>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169437</xdr:rowOff>
    </xdr:from>
    <xdr:to>
      <xdr:col>36</xdr:col>
      <xdr:colOff>165100</xdr:colOff>
      <xdr:row>64</xdr:row>
      <xdr:rowOff>99587</xdr:rowOff>
    </xdr:to>
    <xdr:sp macro="" textlink="">
      <xdr:nvSpPr>
        <xdr:cNvPr id="255" name="楕円 254">
          <a:extLst>
            <a:ext uri="{FF2B5EF4-FFF2-40B4-BE49-F238E27FC236}">
              <a16:creationId xmlns:a16="http://schemas.microsoft.com/office/drawing/2014/main" id="{28318B7C-8F07-4D2E-A620-70F0D0C4737A}"/>
            </a:ext>
          </a:extLst>
        </xdr:cNvPr>
        <xdr:cNvSpPr/>
      </xdr:nvSpPr>
      <xdr:spPr>
        <a:xfrm>
          <a:off x="6921500" y="109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48768</xdr:rowOff>
    </xdr:from>
    <xdr:to>
      <xdr:col>41</xdr:col>
      <xdr:colOff>50800</xdr:colOff>
      <xdr:row>64</xdr:row>
      <xdr:rowOff>48787</xdr:rowOff>
    </xdr:to>
    <xdr:cxnSp macro="">
      <xdr:nvCxnSpPr>
        <xdr:cNvPr id="256" name="直線コネクタ 255">
          <a:extLst>
            <a:ext uri="{FF2B5EF4-FFF2-40B4-BE49-F238E27FC236}">
              <a16:creationId xmlns:a16="http://schemas.microsoft.com/office/drawing/2014/main" id="{6A644F70-570B-4D7E-B6EE-201DA7AF39DD}"/>
            </a:ext>
          </a:extLst>
        </xdr:cNvPr>
        <xdr:cNvCxnSpPr/>
      </xdr:nvCxnSpPr>
      <xdr:spPr>
        <a:xfrm flipV="1">
          <a:off x="6972300" y="1102156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72F2AEC-9E0A-438B-A147-197AB959F88F}"/>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F77B8C07-9A30-4B85-8C40-6BFEE1B4C553}"/>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F08B89BD-CBC8-47BA-8213-E25A06896163}"/>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F9B870F2-0116-4669-8869-0BD97F19B982}"/>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88209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66957008-38F6-4599-8E7E-46D34D5E9F1C}"/>
            </a:ext>
          </a:extLst>
        </xdr:cNvPr>
        <xdr:cNvSpPr txBox="1"/>
      </xdr:nvSpPr>
      <xdr:spPr>
        <a:xfrm>
          <a:off x="9359411" y="1106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89978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22CCB474-082F-4F77-96AD-F7DD5BE18CC3}"/>
            </a:ext>
          </a:extLst>
        </xdr:cNvPr>
        <xdr:cNvSpPr txBox="1"/>
      </xdr:nvSpPr>
      <xdr:spPr>
        <a:xfrm>
          <a:off x="8483111" y="110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90695</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E8F0CAD-A7BD-4CFB-AD3C-E9C59122FB5F}"/>
            </a:ext>
          </a:extLst>
        </xdr:cNvPr>
        <xdr:cNvSpPr txBox="1"/>
      </xdr:nvSpPr>
      <xdr:spPr>
        <a:xfrm>
          <a:off x="7594111" y="110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90714</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8F7943A6-145E-4646-9F3D-F30872AC6A5E}"/>
            </a:ext>
          </a:extLst>
        </xdr:cNvPr>
        <xdr:cNvSpPr txBox="1"/>
      </xdr:nvSpPr>
      <xdr:spPr>
        <a:xfrm>
          <a:off x="6705111" y="110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1687B4B-8038-49EA-B60E-B77CBE7BE7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98A62EF-F606-4A6A-B821-35451F105E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0D67419-D1F9-46B2-A918-CF6CB71D73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0D829FE-E2F3-4116-8283-8D832B59F0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1CD7D70-5F16-4627-804B-C147652BCA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B42F723-AD13-4710-A473-7621CCF970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FE86235-78C8-40D2-A44B-0E340B7EAF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1274AE3-D415-442C-9A4D-68C48CBBA0D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D93DAD66-7461-4CF0-B913-86C4586B60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1A3B9C9C-9A84-46ED-94E2-7DAD6E86A7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C5846B5F-40CA-4884-BF19-9BB2281668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DBC5CCB4-599E-4509-BD3B-E3EB3D205D3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92201806-6866-4FD9-ACA2-61F30AACE90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DD8D7C28-37B8-4336-BB43-9EB21C9ADA6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D6761BB9-2069-4809-9EB2-F79E3D9B5FD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25570678-4E86-409A-B754-9C63E00AB8A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4B38C3E-2C0D-4B02-B7D9-B44D6CACB4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C43F801E-CAC1-4752-B8DE-9CBB42DDB7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C913DFA6-7301-43D7-8552-66ABDCB5E4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719DF758-2651-4CE7-9324-C602F5BEB1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56E15779-7401-438E-A6AF-9E14DB418E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81085B81-D177-4A82-A317-E6D54E00E5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065D1B6-BA35-47FD-8D61-33EFECD278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F5AC3464-B0CE-4A58-9613-4750DE261BD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11D4FECD-C890-46F4-AA1F-06017D13A5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A959D623-64FD-4FD4-8FAB-5C294EFF37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39D27770-0730-48E7-B0FC-BD92B3C278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AA0601FA-12E1-4CC4-867D-A6427086C8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CACCEB7E-CEDF-405B-9B8B-0E642F7E75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E66F97C9-ECB9-4268-91FD-C4F27C696F5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BD822C8B-374A-4A3D-9D38-5D27847A93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E5019A54-CAB1-4AFB-B0B4-153A451A2B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52806B94-CC7A-40BE-97C9-DD8241DC1D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6773DB96-ECE6-4B0A-8E61-948E35073A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33E4DE0-1AAF-4B43-8A2D-7EB898ADCC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BAF1E63F-0A1F-4516-AC5E-BAC0121978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71AF9890-5EF9-4D9A-A1D6-637BED5EBA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952052BE-8927-4940-AAB7-D1D55498FD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DA850472-70E9-48D4-B588-1CFB7FE580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ECCB8CD3-E469-4EA9-AFB9-A52568AA95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25CF65D-7506-4BB7-B9D6-5AADBBA98C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24DB80EE-4975-4AAB-BDCD-C12AC3B7877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9A04F317-C5DE-4738-9350-20EDFB2BD3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C5114432-C81D-4579-8C2E-1BAB82F71AE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35C1891B-5589-45A8-A5FD-09BCF1CA3BE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EDED48AD-4F16-4DE4-A629-99F51905D18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837DC9D8-9BB0-4F43-BCC5-7BE43C200BF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78872F2B-2002-44AA-A0C3-F0CCCD35B8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5BCD0191-467C-40F7-BBA8-012B219EC5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DE1D4DA5-47EC-4A5C-8032-94548736248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963413D9-C7BE-4655-877A-DEFBB323A1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17585B4C-5B99-4F7A-9FE6-37A4E04EC64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E6838794-ABA1-4B82-AB1E-E6C35138EB9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7228626F-DF64-473A-9C5A-684E5762454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3C91DD64-5D41-42C0-A2D4-A4234BB7B68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4C794E31-517A-4172-A5B5-4B2745BBA9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B022B33E-DE41-44A7-AA40-E0852C786B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22" name="直線コネクタ 321">
          <a:extLst>
            <a:ext uri="{FF2B5EF4-FFF2-40B4-BE49-F238E27FC236}">
              <a16:creationId xmlns:a16="http://schemas.microsoft.com/office/drawing/2014/main" id="{99F045EB-7F89-4132-AB66-36007076F837}"/>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23" name="【認定こども園・幼稚園・保育所】&#10;有形固定資産減価償却率最小値テキスト">
          <a:extLst>
            <a:ext uri="{FF2B5EF4-FFF2-40B4-BE49-F238E27FC236}">
              <a16:creationId xmlns:a16="http://schemas.microsoft.com/office/drawing/2014/main" id="{3E1BB80A-90C7-4658-8884-B47214893DBA}"/>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24" name="直線コネクタ 323">
          <a:extLst>
            <a:ext uri="{FF2B5EF4-FFF2-40B4-BE49-F238E27FC236}">
              <a16:creationId xmlns:a16="http://schemas.microsoft.com/office/drawing/2014/main" id="{92BAAD03-D36E-4F20-BDF2-5A11D32E029F}"/>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325" name="【認定こども園・幼稚園・保育所】&#10;有形固定資産減価償却率最大値テキスト">
          <a:extLst>
            <a:ext uri="{FF2B5EF4-FFF2-40B4-BE49-F238E27FC236}">
              <a16:creationId xmlns:a16="http://schemas.microsoft.com/office/drawing/2014/main" id="{59DFE98F-EC5A-4FA1-9A9F-D1928679614B}"/>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326" name="直線コネクタ 325">
          <a:extLst>
            <a:ext uri="{FF2B5EF4-FFF2-40B4-BE49-F238E27FC236}">
              <a16:creationId xmlns:a16="http://schemas.microsoft.com/office/drawing/2014/main" id="{42C21BA2-ACD4-4637-A74F-52A2F3C33819}"/>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20D10954-2529-48C8-932E-CE65CCA81631}"/>
            </a:ext>
          </a:extLst>
        </xdr:cNvPr>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28" name="フローチャート: 判断 327">
          <a:extLst>
            <a:ext uri="{FF2B5EF4-FFF2-40B4-BE49-F238E27FC236}">
              <a16:creationId xmlns:a16="http://schemas.microsoft.com/office/drawing/2014/main" id="{32DA06C3-BDBC-4FAE-9469-ADAA19C67258}"/>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9" name="フローチャート: 判断 328">
          <a:extLst>
            <a:ext uri="{FF2B5EF4-FFF2-40B4-BE49-F238E27FC236}">
              <a16:creationId xmlns:a16="http://schemas.microsoft.com/office/drawing/2014/main" id="{AFC569BF-97DC-4EF3-9CBA-DCC98ED07FED}"/>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30" name="フローチャート: 判断 329">
          <a:extLst>
            <a:ext uri="{FF2B5EF4-FFF2-40B4-BE49-F238E27FC236}">
              <a16:creationId xmlns:a16="http://schemas.microsoft.com/office/drawing/2014/main" id="{8754FAC3-CACF-4DEA-9DBC-1EB00353C8F8}"/>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331" name="フローチャート: 判断 330">
          <a:extLst>
            <a:ext uri="{FF2B5EF4-FFF2-40B4-BE49-F238E27FC236}">
              <a16:creationId xmlns:a16="http://schemas.microsoft.com/office/drawing/2014/main" id="{C3231CBF-C735-4514-A088-0F5AD1AFCB62}"/>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332" name="フローチャート: 判断 331">
          <a:extLst>
            <a:ext uri="{FF2B5EF4-FFF2-40B4-BE49-F238E27FC236}">
              <a16:creationId xmlns:a16="http://schemas.microsoft.com/office/drawing/2014/main" id="{51C38A78-B05E-41E7-9945-FAE81DE10FAE}"/>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D3357C1-797A-4FC2-9D0F-B2B2B28B1DA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548DA01-6177-4159-9631-B8833557DD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E9C3534-6F6F-4FE8-8B29-FABA468B6A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D60A0D09-DD22-4476-9771-D873A1B2A2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BC846B3-A80D-4947-A225-30898E72FE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338" name="楕円 337">
          <a:extLst>
            <a:ext uri="{FF2B5EF4-FFF2-40B4-BE49-F238E27FC236}">
              <a16:creationId xmlns:a16="http://schemas.microsoft.com/office/drawing/2014/main" id="{D4A0848A-2E06-463B-8E14-F0130A220C89}"/>
            </a:ext>
          </a:extLst>
        </xdr:cNvPr>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36847</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7A1B8FEE-1FD9-49F4-A10D-F5FD0E2F14BF}"/>
            </a:ext>
          </a:extLst>
        </xdr:cNvPr>
        <xdr:cNvSpPr txBox="1"/>
      </xdr:nvSpPr>
      <xdr:spPr>
        <a:xfrm>
          <a:off x="16357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44994</xdr:rowOff>
    </xdr:from>
    <xdr:to>
      <xdr:col>81</xdr:col>
      <xdr:colOff>101600</xdr:colOff>
      <xdr:row>36</xdr:row>
      <xdr:rowOff>146594</xdr:rowOff>
    </xdr:to>
    <xdr:sp macro="" textlink="">
      <xdr:nvSpPr>
        <xdr:cNvPr id="340" name="楕円 339">
          <a:extLst>
            <a:ext uri="{FF2B5EF4-FFF2-40B4-BE49-F238E27FC236}">
              <a16:creationId xmlns:a16="http://schemas.microsoft.com/office/drawing/2014/main" id="{8BB3988E-3104-4153-8932-AABC5509658E}"/>
            </a:ext>
          </a:extLst>
        </xdr:cNvPr>
        <xdr:cNvSpPr/>
      </xdr:nvSpPr>
      <xdr:spPr>
        <a:xfrm>
          <a:off x="15430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95794</xdr:rowOff>
    </xdr:to>
    <xdr:cxnSp macro="">
      <xdr:nvCxnSpPr>
        <xdr:cNvPr id="341" name="直線コネクタ 340">
          <a:extLst>
            <a:ext uri="{FF2B5EF4-FFF2-40B4-BE49-F238E27FC236}">
              <a16:creationId xmlns:a16="http://schemas.microsoft.com/office/drawing/2014/main" id="{1AEF63E8-8B85-4D33-B41B-E8CE927E2EDE}"/>
            </a:ext>
          </a:extLst>
        </xdr:cNvPr>
        <xdr:cNvCxnSpPr/>
      </xdr:nvCxnSpPr>
      <xdr:spPr>
        <a:xfrm flipV="1">
          <a:off x="15481300" y="62369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5806</xdr:rowOff>
    </xdr:from>
    <xdr:to>
      <xdr:col>76</xdr:col>
      <xdr:colOff>165100</xdr:colOff>
      <xdr:row>36</xdr:row>
      <xdr:rowOff>107406</xdr:rowOff>
    </xdr:to>
    <xdr:sp macro="" textlink="">
      <xdr:nvSpPr>
        <xdr:cNvPr id="342" name="楕円 341">
          <a:extLst>
            <a:ext uri="{FF2B5EF4-FFF2-40B4-BE49-F238E27FC236}">
              <a16:creationId xmlns:a16="http://schemas.microsoft.com/office/drawing/2014/main" id="{8CFBDBE9-3B0E-4AC1-BC51-42F293E1EE1D}"/>
            </a:ext>
          </a:extLst>
        </xdr:cNvPr>
        <xdr:cNvSpPr/>
      </xdr:nvSpPr>
      <xdr:spPr>
        <a:xfrm>
          <a:off x="14541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56606</xdr:rowOff>
    </xdr:from>
    <xdr:to>
      <xdr:col>81</xdr:col>
      <xdr:colOff>50800</xdr:colOff>
      <xdr:row>36</xdr:row>
      <xdr:rowOff>95794</xdr:rowOff>
    </xdr:to>
    <xdr:cxnSp macro="">
      <xdr:nvCxnSpPr>
        <xdr:cNvPr id="343" name="直線コネクタ 342">
          <a:extLst>
            <a:ext uri="{FF2B5EF4-FFF2-40B4-BE49-F238E27FC236}">
              <a16:creationId xmlns:a16="http://schemas.microsoft.com/office/drawing/2014/main" id="{41DDE90B-C496-4070-8689-6D6336C26D1E}"/>
            </a:ext>
          </a:extLst>
        </xdr:cNvPr>
        <xdr:cNvCxnSpPr/>
      </xdr:nvCxnSpPr>
      <xdr:spPr>
        <a:xfrm>
          <a:off x="14592300" y="62288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138067</xdr:rowOff>
    </xdr:from>
    <xdr:to>
      <xdr:col>72</xdr:col>
      <xdr:colOff>38100</xdr:colOff>
      <xdr:row>36</xdr:row>
      <xdr:rowOff>68217</xdr:rowOff>
    </xdr:to>
    <xdr:sp macro="" textlink="">
      <xdr:nvSpPr>
        <xdr:cNvPr id="344" name="楕円 343">
          <a:extLst>
            <a:ext uri="{FF2B5EF4-FFF2-40B4-BE49-F238E27FC236}">
              <a16:creationId xmlns:a16="http://schemas.microsoft.com/office/drawing/2014/main" id="{467C9686-D95A-48A8-A202-CD051F6D6671}"/>
            </a:ext>
          </a:extLst>
        </xdr:cNvPr>
        <xdr:cNvSpPr/>
      </xdr:nvSpPr>
      <xdr:spPr>
        <a:xfrm>
          <a:off x="13652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17417</xdr:rowOff>
    </xdr:from>
    <xdr:to>
      <xdr:col>76</xdr:col>
      <xdr:colOff>114300</xdr:colOff>
      <xdr:row>36</xdr:row>
      <xdr:rowOff>56606</xdr:rowOff>
    </xdr:to>
    <xdr:cxnSp macro="">
      <xdr:nvCxnSpPr>
        <xdr:cNvPr id="345" name="直線コネクタ 344">
          <a:extLst>
            <a:ext uri="{FF2B5EF4-FFF2-40B4-BE49-F238E27FC236}">
              <a16:creationId xmlns:a16="http://schemas.microsoft.com/office/drawing/2014/main" id="{BA28571D-1730-4E47-A9BB-05C35D2B5028}"/>
            </a:ext>
          </a:extLst>
        </xdr:cNvPr>
        <xdr:cNvCxnSpPr/>
      </xdr:nvCxnSpPr>
      <xdr:spPr>
        <a:xfrm>
          <a:off x="13703300" y="61896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98878</xdr:rowOff>
    </xdr:from>
    <xdr:to>
      <xdr:col>67</xdr:col>
      <xdr:colOff>101600</xdr:colOff>
      <xdr:row>36</xdr:row>
      <xdr:rowOff>29028</xdr:rowOff>
    </xdr:to>
    <xdr:sp macro="" textlink="">
      <xdr:nvSpPr>
        <xdr:cNvPr id="346" name="楕円 345">
          <a:extLst>
            <a:ext uri="{FF2B5EF4-FFF2-40B4-BE49-F238E27FC236}">
              <a16:creationId xmlns:a16="http://schemas.microsoft.com/office/drawing/2014/main" id="{FBBF92B3-F168-4572-8954-B851B2EA7694}"/>
            </a:ext>
          </a:extLst>
        </xdr:cNvPr>
        <xdr:cNvSpPr/>
      </xdr:nvSpPr>
      <xdr:spPr>
        <a:xfrm>
          <a:off x="12763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149678</xdr:rowOff>
    </xdr:from>
    <xdr:to>
      <xdr:col>71</xdr:col>
      <xdr:colOff>177800</xdr:colOff>
      <xdr:row>36</xdr:row>
      <xdr:rowOff>17417</xdr:rowOff>
    </xdr:to>
    <xdr:cxnSp macro="">
      <xdr:nvCxnSpPr>
        <xdr:cNvPr id="347" name="直線コネクタ 346">
          <a:extLst>
            <a:ext uri="{FF2B5EF4-FFF2-40B4-BE49-F238E27FC236}">
              <a16:creationId xmlns:a16="http://schemas.microsoft.com/office/drawing/2014/main" id="{2FD4FC29-1CAC-4067-8D16-134E61B2D76B}"/>
            </a:ext>
          </a:extLst>
        </xdr:cNvPr>
        <xdr:cNvCxnSpPr/>
      </xdr:nvCxnSpPr>
      <xdr:spPr>
        <a:xfrm>
          <a:off x="12814300" y="61504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F173CF45-A1A7-4CAC-AEE0-03B5BC1813A6}"/>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CF3B097E-5525-434B-9263-2B5E8798E5C6}"/>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CF77A629-F012-4E7E-BFB6-F9E11EAF330A}"/>
            </a:ext>
          </a:extLst>
        </xdr:cNvPr>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6F34B583-0888-42A9-9F84-8E490D448B03}"/>
            </a:ext>
          </a:extLst>
        </xdr:cNvPr>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163121</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F326F713-3C3F-4B8B-B259-C3F6FAD690A6}"/>
            </a:ext>
          </a:extLst>
        </xdr:cNvPr>
        <xdr:cNvSpPr txBox="1"/>
      </xdr:nvSpPr>
      <xdr:spPr>
        <a:xfrm>
          <a:off x="15266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123933</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1AE896D2-F881-42A2-A89D-EC0E595BF8D9}"/>
            </a:ext>
          </a:extLst>
        </xdr:cNvPr>
        <xdr:cNvSpPr txBox="1"/>
      </xdr:nvSpPr>
      <xdr:spPr>
        <a:xfrm>
          <a:off x="14389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84744</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4C8560DC-6707-45E0-A4EC-D951E66A8CED}"/>
            </a:ext>
          </a:extLst>
        </xdr:cNvPr>
        <xdr:cNvSpPr txBox="1"/>
      </xdr:nvSpPr>
      <xdr:spPr>
        <a:xfrm>
          <a:off x="13500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3B65B9FE-C319-4C36-9CC3-9CC83C3A2D7C}"/>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6B2774B8-D508-4245-A399-BF8379BFB64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4ED29FB6-E4D6-4C91-9A29-942BDBD84C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721DEC5E-5AEA-49BB-8A6E-0F468AC711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A301D9F8-BE93-44A1-B439-23A2D9E570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C225D68-0299-4EB8-8D7C-545727E7D6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3E787029-3D1A-434A-8661-F8259318FA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EC4CF9C-343C-4BAB-9B32-E758AB1231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633CB459-3181-4CC4-88F9-624FE2D4216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69A98FA3-CD7E-49D1-873F-B7A90DF000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A01CEF70-CB1C-47BE-B18F-749F531BCA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498FBB89-30F7-49CB-9DD2-4D0CA68C941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2B355BE0-D38A-4920-A165-B3F26C7724B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7DC77EEF-CDA3-4BAB-BD89-33069A907EC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4B1BE1E0-75C6-45E0-A09F-A954D282A16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142357F9-6EEB-46AB-8D99-1E389318D1F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A04CC25E-7294-4D63-8C53-C20338092EE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7CC1F299-1867-4FFE-9C07-D6B13C21EA1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FEEE308E-9D66-4800-9C9E-E547EA5C744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E7AB25C0-20BF-485D-BA66-1C68157727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8CEB0EE8-E407-47B6-A1AC-C40273E38BF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FD06F79-A940-4014-B5DF-9EE04DB080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377" name="直線コネクタ 376">
          <a:extLst>
            <a:ext uri="{FF2B5EF4-FFF2-40B4-BE49-F238E27FC236}">
              <a16:creationId xmlns:a16="http://schemas.microsoft.com/office/drawing/2014/main" id="{B4DEF3F5-0EFB-4E9D-B1D2-02BB415FE6C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DFB81047-BE2D-4D8C-BE6B-BE1F36B160FB}"/>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a:extLst>
            <a:ext uri="{FF2B5EF4-FFF2-40B4-BE49-F238E27FC236}">
              <a16:creationId xmlns:a16="http://schemas.microsoft.com/office/drawing/2014/main" id="{FA9874A4-BCA1-4717-87B8-7D14FC3FD59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F150DFE6-82E2-44F5-A875-2ED65EA595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1" name="直線コネクタ 380">
          <a:extLst>
            <a:ext uri="{FF2B5EF4-FFF2-40B4-BE49-F238E27FC236}">
              <a16:creationId xmlns:a16="http://schemas.microsoft.com/office/drawing/2014/main" id="{97EB531F-EF6C-47D3-88BD-D3FBEC6605FD}"/>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BF0E0F5A-A679-454D-832A-EB53079B0653}"/>
            </a:ext>
          </a:extLst>
        </xdr:cNvPr>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3" name="フローチャート: 判断 382">
          <a:extLst>
            <a:ext uri="{FF2B5EF4-FFF2-40B4-BE49-F238E27FC236}">
              <a16:creationId xmlns:a16="http://schemas.microsoft.com/office/drawing/2014/main" id="{9B09E08A-485E-4309-8423-66A54DE4A41C}"/>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384" name="フローチャート: 判断 383">
          <a:extLst>
            <a:ext uri="{FF2B5EF4-FFF2-40B4-BE49-F238E27FC236}">
              <a16:creationId xmlns:a16="http://schemas.microsoft.com/office/drawing/2014/main" id="{D5E39AF6-1676-4203-ABED-D96813289254}"/>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a:extLst>
            <a:ext uri="{FF2B5EF4-FFF2-40B4-BE49-F238E27FC236}">
              <a16:creationId xmlns:a16="http://schemas.microsoft.com/office/drawing/2014/main" id="{B6D19DE7-0E54-459F-B7C8-EEA27B956A82}"/>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386" name="フローチャート: 判断 385">
          <a:extLst>
            <a:ext uri="{FF2B5EF4-FFF2-40B4-BE49-F238E27FC236}">
              <a16:creationId xmlns:a16="http://schemas.microsoft.com/office/drawing/2014/main" id="{80960D71-D291-4146-9683-7A4FB9F19044}"/>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87" name="フローチャート: 判断 386">
          <a:extLst>
            <a:ext uri="{FF2B5EF4-FFF2-40B4-BE49-F238E27FC236}">
              <a16:creationId xmlns:a16="http://schemas.microsoft.com/office/drawing/2014/main" id="{DACB9A53-4C11-4AAE-BE3C-390939CBFE66}"/>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5B7707A-B91D-472C-AE90-1E5593FD76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5B77429-9416-4E67-BC64-55B8569A47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E0EB18A-BF81-4E16-BDD7-958026DCF5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2E29A50-2A16-4023-93C0-EF60BAF103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6639311-37D7-4C94-8256-0A8675E1F3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393" name="楕円 392">
          <a:extLst>
            <a:ext uri="{FF2B5EF4-FFF2-40B4-BE49-F238E27FC236}">
              <a16:creationId xmlns:a16="http://schemas.microsoft.com/office/drawing/2014/main" id="{675B5113-76D0-4B4B-B6FA-E56421A8EF58}"/>
            </a:ext>
          </a:extLst>
        </xdr:cNvPr>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C1241C0F-2691-4B73-A151-0A0004B6A077}"/>
            </a:ext>
          </a:extLst>
        </xdr:cNvPr>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395" name="楕円 394">
          <a:extLst>
            <a:ext uri="{FF2B5EF4-FFF2-40B4-BE49-F238E27FC236}">
              <a16:creationId xmlns:a16="http://schemas.microsoft.com/office/drawing/2014/main" id="{E049EC08-D37B-4FE0-8957-A21C2644FBEE}"/>
            </a:ext>
          </a:extLst>
        </xdr:cNvPr>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163068</xdr:rowOff>
    </xdr:to>
    <xdr:cxnSp macro="">
      <xdr:nvCxnSpPr>
        <xdr:cNvPr id="396" name="直線コネクタ 395">
          <a:extLst>
            <a:ext uri="{FF2B5EF4-FFF2-40B4-BE49-F238E27FC236}">
              <a16:creationId xmlns:a16="http://schemas.microsoft.com/office/drawing/2014/main" id="{FAA974FD-2F85-48A1-B11C-687FF191FEAD}"/>
            </a:ext>
          </a:extLst>
        </xdr:cNvPr>
        <xdr:cNvCxnSpPr/>
      </xdr:nvCxnSpPr>
      <xdr:spPr>
        <a:xfrm>
          <a:off x="21323300" y="6975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397" name="楕円 396">
          <a:extLst>
            <a:ext uri="{FF2B5EF4-FFF2-40B4-BE49-F238E27FC236}">
              <a16:creationId xmlns:a16="http://schemas.microsoft.com/office/drawing/2014/main" id="{D4539B4B-2F1D-4EF0-8CED-FACB043166F3}"/>
            </a:ext>
          </a:extLst>
        </xdr:cNvPr>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117348</xdr:rowOff>
    </xdr:to>
    <xdr:cxnSp macro="">
      <xdr:nvCxnSpPr>
        <xdr:cNvPr id="398" name="直線コネクタ 397">
          <a:extLst>
            <a:ext uri="{FF2B5EF4-FFF2-40B4-BE49-F238E27FC236}">
              <a16:creationId xmlns:a16="http://schemas.microsoft.com/office/drawing/2014/main" id="{3942B7FA-F5A5-48F5-8B42-758346A88CF0}"/>
            </a:ext>
          </a:extLst>
        </xdr:cNvPr>
        <xdr:cNvCxnSpPr/>
      </xdr:nvCxnSpPr>
      <xdr:spPr>
        <a:xfrm>
          <a:off x="20434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399" name="楕円 398">
          <a:extLst>
            <a:ext uri="{FF2B5EF4-FFF2-40B4-BE49-F238E27FC236}">
              <a16:creationId xmlns:a16="http://schemas.microsoft.com/office/drawing/2014/main" id="{C35D3495-730E-4D9A-818F-73CD11F91F66}"/>
            </a:ext>
          </a:extLst>
        </xdr:cNvPr>
        <xdr:cNvSpPr/>
      </xdr:nvSpPr>
      <xdr:spPr>
        <a:xfrm>
          <a:off x="19494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117348</xdr:rowOff>
    </xdr:to>
    <xdr:cxnSp macro="">
      <xdr:nvCxnSpPr>
        <xdr:cNvPr id="400" name="直線コネクタ 399">
          <a:extLst>
            <a:ext uri="{FF2B5EF4-FFF2-40B4-BE49-F238E27FC236}">
              <a16:creationId xmlns:a16="http://schemas.microsoft.com/office/drawing/2014/main" id="{1FC8B313-B521-4B7D-9475-7D5068440A70}"/>
            </a:ext>
          </a:extLst>
        </xdr:cNvPr>
        <xdr:cNvCxnSpPr/>
      </xdr:nvCxnSpPr>
      <xdr:spPr>
        <a:xfrm>
          <a:off x="19545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66548</xdr:rowOff>
    </xdr:from>
    <xdr:to>
      <xdr:col>98</xdr:col>
      <xdr:colOff>38100</xdr:colOff>
      <xdr:row>40</xdr:row>
      <xdr:rowOff>168148</xdr:rowOff>
    </xdr:to>
    <xdr:sp macro="" textlink="">
      <xdr:nvSpPr>
        <xdr:cNvPr id="401" name="楕円 400">
          <a:extLst>
            <a:ext uri="{FF2B5EF4-FFF2-40B4-BE49-F238E27FC236}">
              <a16:creationId xmlns:a16="http://schemas.microsoft.com/office/drawing/2014/main" id="{C57F3397-73F6-428F-9955-A79B2A83D276}"/>
            </a:ext>
          </a:extLst>
        </xdr:cNvPr>
        <xdr:cNvSpPr/>
      </xdr:nvSpPr>
      <xdr:spPr>
        <a:xfrm>
          <a:off x="18605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117348</xdr:rowOff>
    </xdr:from>
    <xdr:to>
      <xdr:col>102</xdr:col>
      <xdr:colOff>114300</xdr:colOff>
      <xdr:row>40</xdr:row>
      <xdr:rowOff>117348</xdr:rowOff>
    </xdr:to>
    <xdr:cxnSp macro="">
      <xdr:nvCxnSpPr>
        <xdr:cNvPr id="402" name="直線コネクタ 401">
          <a:extLst>
            <a:ext uri="{FF2B5EF4-FFF2-40B4-BE49-F238E27FC236}">
              <a16:creationId xmlns:a16="http://schemas.microsoft.com/office/drawing/2014/main" id="{79BF88CE-456A-49C3-A4D6-7BA206F2865D}"/>
            </a:ext>
          </a:extLst>
        </xdr:cNvPr>
        <xdr:cNvCxnSpPr/>
      </xdr:nvCxnSpPr>
      <xdr:spPr>
        <a:xfrm>
          <a:off x="18656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50D4DA46-949C-493E-B08A-D9D33CC40A79}"/>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C014E36E-1982-4AA7-90C2-5A26A5F174B9}"/>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362A3ACE-5FDB-43BD-A724-623B1A0BE8FA}"/>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1718CF7-B380-4CBD-8684-EF04A8EC7CEF}"/>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4C751115-4B71-465D-ABEF-89F91B510CE1}"/>
            </a:ext>
          </a:extLst>
        </xdr:cNvPr>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3C6C0F8C-B22C-455E-800C-C87710235C57}"/>
            </a:ext>
          </a:extLst>
        </xdr:cNvPr>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4F3606A0-8812-4B8B-8594-E4B7B8C264B5}"/>
            </a:ext>
          </a:extLst>
        </xdr:cNvPr>
        <xdr:cNvSpPr txBox="1"/>
      </xdr:nvSpPr>
      <xdr:spPr>
        <a:xfrm>
          <a:off x="19310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159275</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BAE1CC85-B8A4-40F2-B7A2-142F578FDD33}"/>
            </a:ext>
          </a:extLst>
        </xdr:cNvPr>
        <xdr:cNvSpPr txBox="1"/>
      </xdr:nvSpPr>
      <xdr:spPr>
        <a:xfrm>
          <a:off x="18421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4BC0FBCB-1B01-4DD9-87C3-1C594E78D4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D071876F-E883-41D2-AC32-B2F58FA6FAF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89E63C38-5DB1-48CC-A3F0-B69D7F631A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B53A3B93-864C-4520-9559-7ACCB4580D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3314DE9A-5A1C-4FE5-8995-0D184566F9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E1DB07FE-C485-4B26-98A4-4DC18980A1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B705CE2B-EE2D-4780-9EEB-BB57C8CBF5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96C06164-7DEF-45DA-A022-CC52C200175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7624B15C-6E5E-4F07-B60A-9D346192812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BC3D029C-4C89-4742-B0C1-3D481F9118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783CF59E-46C0-4A79-8BAB-AEA8C0A0A58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EAEF37B5-0A7C-4283-86C6-E09EA53AE98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FEC3599-BB60-4D6F-BFE9-4E380526585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C07B65B1-3C15-46F5-9A32-F397BB957E8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FEE7D528-51ED-4396-8743-976E28252A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646DB386-C28C-452E-A8F9-14617EAA1CC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ACF10B4D-0E96-437D-80EE-632F44C0167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A06C3DD2-6813-4A5E-B2EE-AD286C0D9D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6EFF91C0-C108-439C-B895-4638DC97BAE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C4A93055-4E44-4B5F-B01A-D06CAB4AE83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1420DF75-C64A-47DF-8E15-D92E8CABA27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E340A89E-D176-44A0-85DA-73678C4669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78157846-B096-4406-B1AA-36B7B907471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8FF8944A-1B90-4AC9-AE09-3F5AD56390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5" name="直線コネクタ 434">
          <a:extLst>
            <a:ext uri="{FF2B5EF4-FFF2-40B4-BE49-F238E27FC236}">
              <a16:creationId xmlns:a16="http://schemas.microsoft.com/office/drawing/2014/main" id="{B3752AEB-D84F-4E2B-95F0-6DC3A226DCDB}"/>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F65A7AE5-96A2-4512-ADA1-706381137A8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7" name="直線コネクタ 436">
          <a:extLst>
            <a:ext uri="{FF2B5EF4-FFF2-40B4-BE49-F238E27FC236}">
              <a16:creationId xmlns:a16="http://schemas.microsoft.com/office/drawing/2014/main" id="{F3B8989A-72AB-463A-86A1-6ED6587A61FE}"/>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EA634FA5-2E7E-442D-AC52-736F5E9B385A}"/>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39" name="直線コネクタ 438">
          <a:extLst>
            <a:ext uri="{FF2B5EF4-FFF2-40B4-BE49-F238E27FC236}">
              <a16:creationId xmlns:a16="http://schemas.microsoft.com/office/drawing/2014/main" id="{F12F1B7A-311D-4735-A463-3B149BB3AA08}"/>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15D51850-C308-430C-830E-0C2853BE739E}"/>
            </a:ext>
          </a:extLst>
        </xdr:cNvPr>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1" name="フローチャート: 判断 440">
          <a:extLst>
            <a:ext uri="{FF2B5EF4-FFF2-40B4-BE49-F238E27FC236}">
              <a16:creationId xmlns:a16="http://schemas.microsoft.com/office/drawing/2014/main" id="{50EA07B4-6653-41B4-8F13-0B73DCEC7707}"/>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2" name="フローチャート: 判断 441">
          <a:extLst>
            <a:ext uri="{FF2B5EF4-FFF2-40B4-BE49-F238E27FC236}">
              <a16:creationId xmlns:a16="http://schemas.microsoft.com/office/drawing/2014/main" id="{78A7B16F-F771-486E-972C-18932E02D965}"/>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a:extLst>
            <a:ext uri="{FF2B5EF4-FFF2-40B4-BE49-F238E27FC236}">
              <a16:creationId xmlns:a16="http://schemas.microsoft.com/office/drawing/2014/main" id="{4B04EF68-BC67-424C-9983-87B703B10D29}"/>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a:extLst>
            <a:ext uri="{FF2B5EF4-FFF2-40B4-BE49-F238E27FC236}">
              <a16:creationId xmlns:a16="http://schemas.microsoft.com/office/drawing/2014/main" id="{8716EF86-F6E6-4279-9A98-B1D58982E862}"/>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5" name="フローチャート: 判断 444">
          <a:extLst>
            <a:ext uri="{FF2B5EF4-FFF2-40B4-BE49-F238E27FC236}">
              <a16:creationId xmlns:a16="http://schemas.microsoft.com/office/drawing/2014/main" id="{AEC19420-4975-47BD-B605-9408C32AEC4B}"/>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48DB6363-2056-4F3E-9DDB-3E9D5977448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981EDBCB-EFC9-42DD-BAD7-4F1495EB98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D9AE711-2064-4864-A4E2-502964F57E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DB327634-9DD3-4E03-B32E-AD1B7A68F6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797EBC3E-8E7B-4D1C-91F8-A30326739F5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88265</xdr:rowOff>
    </xdr:from>
    <xdr:to>
      <xdr:col>85</xdr:col>
      <xdr:colOff>177800</xdr:colOff>
      <xdr:row>63</xdr:row>
      <xdr:rowOff>18415</xdr:rowOff>
    </xdr:to>
    <xdr:sp macro="" textlink="">
      <xdr:nvSpPr>
        <xdr:cNvPr id="451" name="楕円 450">
          <a:extLst>
            <a:ext uri="{FF2B5EF4-FFF2-40B4-BE49-F238E27FC236}">
              <a16:creationId xmlns:a16="http://schemas.microsoft.com/office/drawing/2014/main" id="{5DD8718C-2C7B-4F15-AB23-618E9B6FB109}"/>
            </a:ext>
          </a:extLst>
        </xdr:cNvPr>
        <xdr:cNvSpPr/>
      </xdr:nvSpPr>
      <xdr:spPr>
        <a:xfrm>
          <a:off x="16268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3192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527A6354-B8D8-45FD-BA18-795620DBA3A2}"/>
            </a:ext>
          </a:extLst>
        </xdr:cNvPr>
        <xdr:cNvSpPr txBox="1"/>
      </xdr:nvSpPr>
      <xdr:spPr>
        <a:xfrm>
          <a:off x="16357600" y="1063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15875</xdr:rowOff>
    </xdr:from>
    <xdr:to>
      <xdr:col>81</xdr:col>
      <xdr:colOff>101600</xdr:colOff>
      <xdr:row>62</xdr:row>
      <xdr:rowOff>117475</xdr:rowOff>
    </xdr:to>
    <xdr:sp macro="" textlink="">
      <xdr:nvSpPr>
        <xdr:cNvPr id="453" name="楕円 452">
          <a:extLst>
            <a:ext uri="{FF2B5EF4-FFF2-40B4-BE49-F238E27FC236}">
              <a16:creationId xmlns:a16="http://schemas.microsoft.com/office/drawing/2014/main" id="{35042F4A-0853-4F94-9A3F-AB4BEC3A8BD7}"/>
            </a:ext>
          </a:extLst>
        </xdr:cNvPr>
        <xdr:cNvSpPr/>
      </xdr:nvSpPr>
      <xdr:spPr>
        <a:xfrm>
          <a:off x="15430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66675</xdr:rowOff>
    </xdr:from>
    <xdr:to>
      <xdr:col>85</xdr:col>
      <xdr:colOff>127000</xdr:colOff>
      <xdr:row>62</xdr:row>
      <xdr:rowOff>139065</xdr:rowOff>
    </xdr:to>
    <xdr:cxnSp macro="">
      <xdr:nvCxnSpPr>
        <xdr:cNvPr id="454" name="直線コネクタ 453">
          <a:extLst>
            <a:ext uri="{FF2B5EF4-FFF2-40B4-BE49-F238E27FC236}">
              <a16:creationId xmlns:a16="http://schemas.microsoft.com/office/drawing/2014/main" id="{BCED06DB-C97C-440B-91FC-538D390B3DBE}"/>
            </a:ext>
          </a:extLst>
        </xdr:cNvPr>
        <xdr:cNvCxnSpPr/>
      </xdr:nvCxnSpPr>
      <xdr:spPr>
        <a:xfrm>
          <a:off x="15481300" y="1069657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160655</xdr:rowOff>
    </xdr:from>
    <xdr:to>
      <xdr:col>76</xdr:col>
      <xdr:colOff>165100</xdr:colOff>
      <xdr:row>62</xdr:row>
      <xdr:rowOff>90805</xdr:rowOff>
    </xdr:to>
    <xdr:sp macro="" textlink="">
      <xdr:nvSpPr>
        <xdr:cNvPr id="455" name="楕円 454">
          <a:extLst>
            <a:ext uri="{FF2B5EF4-FFF2-40B4-BE49-F238E27FC236}">
              <a16:creationId xmlns:a16="http://schemas.microsoft.com/office/drawing/2014/main" id="{71BC4528-B2A9-4B82-B2DB-7021BE7F9C05}"/>
            </a:ext>
          </a:extLst>
        </xdr:cNvPr>
        <xdr:cNvSpPr/>
      </xdr:nvSpPr>
      <xdr:spPr>
        <a:xfrm>
          <a:off x="14541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40005</xdr:rowOff>
    </xdr:from>
    <xdr:to>
      <xdr:col>81</xdr:col>
      <xdr:colOff>50800</xdr:colOff>
      <xdr:row>62</xdr:row>
      <xdr:rowOff>66675</xdr:rowOff>
    </xdr:to>
    <xdr:cxnSp macro="">
      <xdr:nvCxnSpPr>
        <xdr:cNvPr id="456" name="直線コネクタ 455">
          <a:extLst>
            <a:ext uri="{FF2B5EF4-FFF2-40B4-BE49-F238E27FC236}">
              <a16:creationId xmlns:a16="http://schemas.microsoft.com/office/drawing/2014/main" id="{5C7D0EF8-1AF2-4BE8-BF0F-FE44ED160BEE}"/>
            </a:ext>
          </a:extLst>
        </xdr:cNvPr>
        <xdr:cNvCxnSpPr/>
      </xdr:nvCxnSpPr>
      <xdr:spPr>
        <a:xfrm>
          <a:off x="14592300" y="106699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457" name="楕円 456">
          <a:extLst>
            <a:ext uri="{FF2B5EF4-FFF2-40B4-BE49-F238E27FC236}">
              <a16:creationId xmlns:a16="http://schemas.microsoft.com/office/drawing/2014/main" id="{6D13BB6E-7537-4854-B5EA-2857315D6152}"/>
            </a:ext>
          </a:extLst>
        </xdr:cNvPr>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40005</xdr:rowOff>
    </xdr:to>
    <xdr:cxnSp macro="">
      <xdr:nvCxnSpPr>
        <xdr:cNvPr id="458" name="直線コネクタ 457">
          <a:extLst>
            <a:ext uri="{FF2B5EF4-FFF2-40B4-BE49-F238E27FC236}">
              <a16:creationId xmlns:a16="http://schemas.microsoft.com/office/drawing/2014/main" id="{786BBB85-ADAE-4BD7-8350-5DA2097E162D}"/>
            </a:ext>
          </a:extLst>
        </xdr:cNvPr>
        <xdr:cNvCxnSpPr/>
      </xdr:nvCxnSpPr>
      <xdr:spPr>
        <a:xfrm>
          <a:off x="13703300" y="10629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105410</xdr:rowOff>
    </xdr:from>
    <xdr:to>
      <xdr:col>67</xdr:col>
      <xdr:colOff>101600</xdr:colOff>
      <xdr:row>62</xdr:row>
      <xdr:rowOff>35560</xdr:rowOff>
    </xdr:to>
    <xdr:sp macro="" textlink="">
      <xdr:nvSpPr>
        <xdr:cNvPr id="459" name="楕円 458">
          <a:extLst>
            <a:ext uri="{FF2B5EF4-FFF2-40B4-BE49-F238E27FC236}">
              <a16:creationId xmlns:a16="http://schemas.microsoft.com/office/drawing/2014/main" id="{D8D139B8-BE5B-4216-BB54-2809B362D480}"/>
            </a:ext>
          </a:extLst>
        </xdr:cNvPr>
        <xdr:cNvSpPr/>
      </xdr:nvSpPr>
      <xdr:spPr>
        <a:xfrm>
          <a:off x="1276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156210</xdr:rowOff>
    </xdr:from>
    <xdr:to>
      <xdr:col>71</xdr:col>
      <xdr:colOff>177800</xdr:colOff>
      <xdr:row>62</xdr:row>
      <xdr:rowOff>0</xdr:rowOff>
    </xdr:to>
    <xdr:cxnSp macro="">
      <xdr:nvCxnSpPr>
        <xdr:cNvPr id="460" name="直線コネクタ 459">
          <a:extLst>
            <a:ext uri="{FF2B5EF4-FFF2-40B4-BE49-F238E27FC236}">
              <a16:creationId xmlns:a16="http://schemas.microsoft.com/office/drawing/2014/main" id="{669769AB-C774-4F8A-BA47-B96A4D5EBCBB}"/>
            </a:ext>
          </a:extLst>
        </xdr:cNvPr>
        <xdr:cNvCxnSpPr/>
      </xdr:nvCxnSpPr>
      <xdr:spPr>
        <a:xfrm>
          <a:off x="12814300" y="10614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461" name="n_1aveValue【学校施設】&#10;有形固定資産減価償却率">
          <a:extLst>
            <a:ext uri="{FF2B5EF4-FFF2-40B4-BE49-F238E27FC236}">
              <a16:creationId xmlns:a16="http://schemas.microsoft.com/office/drawing/2014/main" id="{78537A66-0D11-45D9-A267-D3C4638CC30E}"/>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62" name="n_2aveValue【学校施設】&#10;有形固定資産減価償却率">
          <a:extLst>
            <a:ext uri="{FF2B5EF4-FFF2-40B4-BE49-F238E27FC236}">
              <a16:creationId xmlns:a16="http://schemas.microsoft.com/office/drawing/2014/main" id="{54DFFB3C-E192-4AEB-8D7F-214C5DC7E64B}"/>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3" name="n_3aveValue【学校施設】&#10;有形固定資産減価償却率">
          <a:extLst>
            <a:ext uri="{FF2B5EF4-FFF2-40B4-BE49-F238E27FC236}">
              <a16:creationId xmlns:a16="http://schemas.microsoft.com/office/drawing/2014/main" id="{6F6A5756-4813-4380-8241-A537823B5F49}"/>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464" name="n_4aveValue【学校施設】&#10;有形固定資産減価償却率">
          <a:extLst>
            <a:ext uri="{FF2B5EF4-FFF2-40B4-BE49-F238E27FC236}">
              <a16:creationId xmlns:a16="http://schemas.microsoft.com/office/drawing/2014/main" id="{D85EEC72-4B90-4CA9-9170-715A9EB71ABB}"/>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108602</xdr:rowOff>
    </xdr:from>
    <xdr:ext cx="405111" cy="259045"/>
    <xdr:sp macro="" textlink="">
      <xdr:nvSpPr>
        <xdr:cNvPr id="465" name="n_1mainValue【学校施設】&#10;有形固定資産減価償却率">
          <a:extLst>
            <a:ext uri="{FF2B5EF4-FFF2-40B4-BE49-F238E27FC236}">
              <a16:creationId xmlns:a16="http://schemas.microsoft.com/office/drawing/2014/main" id="{214FD4DF-7B55-43BC-86AC-1BFEB4DC9D5A}"/>
            </a:ext>
          </a:extLst>
        </xdr:cNvPr>
        <xdr:cNvSpPr txBox="1"/>
      </xdr:nvSpPr>
      <xdr:spPr>
        <a:xfrm>
          <a:off x="15266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81932</xdr:rowOff>
    </xdr:from>
    <xdr:ext cx="405111" cy="259045"/>
    <xdr:sp macro="" textlink="">
      <xdr:nvSpPr>
        <xdr:cNvPr id="466" name="n_2mainValue【学校施設】&#10;有形固定資産減価償却率">
          <a:extLst>
            <a:ext uri="{FF2B5EF4-FFF2-40B4-BE49-F238E27FC236}">
              <a16:creationId xmlns:a16="http://schemas.microsoft.com/office/drawing/2014/main" id="{7DCEC77D-FF9E-4FF8-870F-F4016F4B26CE}"/>
            </a:ext>
          </a:extLst>
        </xdr:cNvPr>
        <xdr:cNvSpPr txBox="1"/>
      </xdr:nvSpPr>
      <xdr:spPr>
        <a:xfrm>
          <a:off x="14389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467" name="n_3mainValue【学校施設】&#10;有形固定資産減価償却率">
          <a:extLst>
            <a:ext uri="{FF2B5EF4-FFF2-40B4-BE49-F238E27FC236}">
              <a16:creationId xmlns:a16="http://schemas.microsoft.com/office/drawing/2014/main" id="{D360D777-4FA0-4926-9163-F2ADEDF7BBFC}"/>
            </a:ext>
          </a:extLst>
        </xdr:cNvPr>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26687</xdr:rowOff>
    </xdr:from>
    <xdr:ext cx="405111" cy="259045"/>
    <xdr:sp macro="" textlink="">
      <xdr:nvSpPr>
        <xdr:cNvPr id="468" name="n_4mainValue【学校施設】&#10;有形固定資産減価償却率">
          <a:extLst>
            <a:ext uri="{FF2B5EF4-FFF2-40B4-BE49-F238E27FC236}">
              <a16:creationId xmlns:a16="http://schemas.microsoft.com/office/drawing/2014/main" id="{891066ED-3C74-4CE1-9784-7B84F703AF63}"/>
            </a:ext>
          </a:extLst>
        </xdr:cNvPr>
        <xdr:cNvSpPr txBox="1"/>
      </xdr:nvSpPr>
      <xdr:spPr>
        <a:xfrm>
          <a:off x="12611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B6B870D8-263B-44E5-9759-3A29B7F19C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1A37D575-07A7-49F5-89D3-2D755F56C2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DD1CFB75-C159-46EC-A9A8-042388F942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4672CAF8-01F3-41EA-BE63-E475DE5E0C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1420A0C4-A15D-453A-AD00-D2091A6334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CBD99DAB-CE81-458A-9A25-F86D8A2421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962B0336-BE43-4F3D-9D7C-F2F7195B3D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CFCBAF9D-8B05-4B8C-99FB-96660F3FAB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29FDD4D-A6DC-4194-8097-159E02F3B7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3A222677-CDCE-44A7-AF54-4BFEDA6BC0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565A5400-6B31-4E83-BFD6-37DE9365533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99CFAE71-3EDC-442F-9B0F-1949C0E25AE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F8C989CA-DC57-4343-82D1-9CEB5B00A40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B72D8D10-4D26-4561-A211-1FFD6AB81AB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6F2526D9-6EEB-4770-8CF8-D49E1F57E05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7C574573-B47C-4ED0-AF91-7CC33D0A61A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23BDA494-5784-48B4-882D-BDA9D5F1436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EF779B73-4D4A-4F76-9740-2FAC69DA9F4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8590F1F3-99F7-495E-9146-75223B46C86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E8ECAFAF-2A96-4E03-BCB2-619250CFF15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8115C528-4701-45F1-A30F-0CC51FD5B1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5CBFBB35-2132-4794-B891-71AC8DB087C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F04067AE-66C3-4D9C-B3F5-9EE11D4205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2" name="直線コネクタ 491">
          <a:extLst>
            <a:ext uri="{FF2B5EF4-FFF2-40B4-BE49-F238E27FC236}">
              <a16:creationId xmlns:a16="http://schemas.microsoft.com/office/drawing/2014/main" id="{1E337A28-6761-473D-B1D5-17CFE2D6C121}"/>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3" name="【学校施設】&#10;一人当たり面積最小値テキスト">
          <a:extLst>
            <a:ext uri="{FF2B5EF4-FFF2-40B4-BE49-F238E27FC236}">
              <a16:creationId xmlns:a16="http://schemas.microsoft.com/office/drawing/2014/main" id="{C1CFA201-1B88-4AD4-88E2-580DA81157F3}"/>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4" name="直線コネクタ 493">
          <a:extLst>
            <a:ext uri="{FF2B5EF4-FFF2-40B4-BE49-F238E27FC236}">
              <a16:creationId xmlns:a16="http://schemas.microsoft.com/office/drawing/2014/main" id="{44211808-D53F-48AF-B370-E8849517282B}"/>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5" name="【学校施設】&#10;一人当たり面積最大値テキスト">
          <a:extLst>
            <a:ext uri="{FF2B5EF4-FFF2-40B4-BE49-F238E27FC236}">
              <a16:creationId xmlns:a16="http://schemas.microsoft.com/office/drawing/2014/main" id="{7FDBCE3F-EA12-437D-9C1C-D910400BAF91}"/>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6" name="直線コネクタ 495">
          <a:extLst>
            <a:ext uri="{FF2B5EF4-FFF2-40B4-BE49-F238E27FC236}">
              <a16:creationId xmlns:a16="http://schemas.microsoft.com/office/drawing/2014/main" id="{24821486-C1B7-4863-8634-C531ECA1C1CE}"/>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497" name="【学校施設】&#10;一人当たり面積平均値テキスト">
          <a:extLst>
            <a:ext uri="{FF2B5EF4-FFF2-40B4-BE49-F238E27FC236}">
              <a16:creationId xmlns:a16="http://schemas.microsoft.com/office/drawing/2014/main" id="{10C3E91E-FD9A-4356-9428-8515768B6AED}"/>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8" name="フローチャート: 判断 497">
          <a:extLst>
            <a:ext uri="{FF2B5EF4-FFF2-40B4-BE49-F238E27FC236}">
              <a16:creationId xmlns:a16="http://schemas.microsoft.com/office/drawing/2014/main" id="{AC611305-29C5-454F-A215-B4040A73CB47}"/>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499" name="フローチャート: 判断 498">
          <a:extLst>
            <a:ext uri="{FF2B5EF4-FFF2-40B4-BE49-F238E27FC236}">
              <a16:creationId xmlns:a16="http://schemas.microsoft.com/office/drawing/2014/main" id="{D845B846-F22A-40C0-8ABB-A0BE04F67E5F}"/>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00" name="フローチャート: 判断 499">
          <a:extLst>
            <a:ext uri="{FF2B5EF4-FFF2-40B4-BE49-F238E27FC236}">
              <a16:creationId xmlns:a16="http://schemas.microsoft.com/office/drawing/2014/main" id="{C76D5D9D-05D8-40A2-B016-55B211E19CAA}"/>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1" name="フローチャート: 判断 500">
          <a:extLst>
            <a:ext uri="{FF2B5EF4-FFF2-40B4-BE49-F238E27FC236}">
              <a16:creationId xmlns:a16="http://schemas.microsoft.com/office/drawing/2014/main" id="{F744582F-3BF6-4899-A383-4400FBC53BB8}"/>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2" name="フローチャート: 判断 501">
          <a:extLst>
            <a:ext uri="{FF2B5EF4-FFF2-40B4-BE49-F238E27FC236}">
              <a16:creationId xmlns:a16="http://schemas.microsoft.com/office/drawing/2014/main" id="{000CA2F4-B0B3-4906-AF62-4CDF9352DD7E}"/>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FF54282-01EE-48DF-B424-F5ED44277A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B0CA8EF-7EAD-43A2-99AB-9A147DFA88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086F605-7403-4B80-982C-FF5BB06375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D7AA579-F98B-4D8D-9CE7-037FCB9089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CFD1E48-B158-4AAA-95CD-3DBDAC80DC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118745</xdr:rowOff>
    </xdr:from>
    <xdr:to>
      <xdr:col>116</xdr:col>
      <xdr:colOff>114300</xdr:colOff>
      <xdr:row>63</xdr:row>
      <xdr:rowOff>48895</xdr:rowOff>
    </xdr:to>
    <xdr:sp macro="" textlink="">
      <xdr:nvSpPr>
        <xdr:cNvPr id="508" name="楕円 507">
          <a:extLst>
            <a:ext uri="{FF2B5EF4-FFF2-40B4-BE49-F238E27FC236}">
              <a16:creationId xmlns:a16="http://schemas.microsoft.com/office/drawing/2014/main" id="{A1D7C80D-2625-4BDB-8F1A-9CFAC790F9FE}"/>
            </a:ext>
          </a:extLst>
        </xdr:cNvPr>
        <xdr:cNvSpPr/>
      </xdr:nvSpPr>
      <xdr:spPr>
        <a:xfrm>
          <a:off x="22110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509" name="【学校施設】&#10;一人当たり面積該当値テキスト">
          <a:extLst>
            <a:ext uri="{FF2B5EF4-FFF2-40B4-BE49-F238E27FC236}">
              <a16:creationId xmlns:a16="http://schemas.microsoft.com/office/drawing/2014/main" id="{B2DCA668-DD17-4A99-B741-45B4BC5600EB}"/>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118745</xdr:rowOff>
    </xdr:from>
    <xdr:to>
      <xdr:col>112</xdr:col>
      <xdr:colOff>38100</xdr:colOff>
      <xdr:row>63</xdr:row>
      <xdr:rowOff>48895</xdr:rowOff>
    </xdr:to>
    <xdr:sp macro="" textlink="">
      <xdr:nvSpPr>
        <xdr:cNvPr id="510" name="楕円 509">
          <a:extLst>
            <a:ext uri="{FF2B5EF4-FFF2-40B4-BE49-F238E27FC236}">
              <a16:creationId xmlns:a16="http://schemas.microsoft.com/office/drawing/2014/main" id="{96E7AED2-1F2F-4789-BE6E-EB188395E709}"/>
            </a:ext>
          </a:extLst>
        </xdr:cNvPr>
        <xdr:cNvSpPr/>
      </xdr:nvSpPr>
      <xdr:spPr>
        <a:xfrm>
          <a:off x="21272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169545</xdr:rowOff>
    </xdr:from>
    <xdr:to>
      <xdr:col>116</xdr:col>
      <xdr:colOff>63500</xdr:colOff>
      <xdr:row>62</xdr:row>
      <xdr:rowOff>169545</xdr:rowOff>
    </xdr:to>
    <xdr:cxnSp macro="">
      <xdr:nvCxnSpPr>
        <xdr:cNvPr id="511" name="直線コネクタ 510">
          <a:extLst>
            <a:ext uri="{FF2B5EF4-FFF2-40B4-BE49-F238E27FC236}">
              <a16:creationId xmlns:a16="http://schemas.microsoft.com/office/drawing/2014/main" id="{93B1AB7A-9867-4DF1-99BA-F9CF7DAA1E86}"/>
            </a:ext>
          </a:extLst>
        </xdr:cNvPr>
        <xdr:cNvCxnSpPr/>
      </xdr:nvCxnSpPr>
      <xdr:spPr>
        <a:xfrm>
          <a:off x="21323300" y="10799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111316</xdr:rowOff>
    </xdr:from>
    <xdr:to>
      <xdr:col>107</xdr:col>
      <xdr:colOff>101600</xdr:colOff>
      <xdr:row>63</xdr:row>
      <xdr:rowOff>41466</xdr:rowOff>
    </xdr:to>
    <xdr:sp macro="" textlink="">
      <xdr:nvSpPr>
        <xdr:cNvPr id="512" name="楕円 511">
          <a:extLst>
            <a:ext uri="{FF2B5EF4-FFF2-40B4-BE49-F238E27FC236}">
              <a16:creationId xmlns:a16="http://schemas.microsoft.com/office/drawing/2014/main" id="{19CEB52F-A6D7-4D2D-AE5F-C7E9974B1420}"/>
            </a:ext>
          </a:extLst>
        </xdr:cNvPr>
        <xdr:cNvSpPr/>
      </xdr:nvSpPr>
      <xdr:spPr>
        <a:xfrm>
          <a:off x="20383500" y="1074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162116</xdr:rowOff>
    </xdr:from>
    <xdr:to>
      <xdr:col>111</xdr:col>
      <xdr:colOff>177800</xdr:colOff>
      <xdr:row>62</xdr:row>
      <xdr:rowOff>169545</xdr:rowOff>
    </xdr:to>
    <xdr:cxnSp macro="">
      <xdr:nvCxnSpPr>
        <xdr:cNvPr id="513" name="直線コネクタ 512">
          <a:extLst>
            <a:ext uri="{FF2B5EF4-FFF2-40B4-BE49-F238E27FC236}">
              <a16:creationId xmlns:a16="http://schemas.microsoft.com/office/drawing/2014/main" id="{4DB4699C-97B6-4598-B9D2-5932E9C4B167}"/>
            </a:ext>
          </a:extLst>
        </xdr:cNvPr>
        <xdr:cNvCxnSpPr/>
      </xdr:nvCxnSpPr>
      <xdr:spPr>
        <a:xfrm>
          <a:off x="20434300" y="1079201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121412</xdr:rowOff>
    </xdr:from>
    <xdr:to>
      <xdr:col>102</xdr:col>
      <xdr:colOff>165100</xdr:colOff>
      <xdr:row>63</xdr:row>
      <xdr:rowOff>51562</xdr:rowOff>
    </xdr:to>
    <xdr:sp macro="" textlink="">
      <xdr:nvSpPr>
        <xdr:cNvPr id="514" name="楕円 513">
          <a:extLst>
            <a:ext uri="{FF2B5EF4-FFF2-40B4-BE49-F238E27FC236}">
              <a16:creationId xmlns:a16="http://schemas.microsoft.com/office/drawing/2014/main" id="{6AB50FEF-E1DD-473D-B964-A25D48376DF3}"/>
            </a:ext>
          </a:extLst>
        </xdr:cNvPr>
        <xdr:cNvSpPr/>
      </xdr:nvSpPr>
      <xdr:spPr>
        <a:xfrm>
          <a:off x="1949450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162116</xdr:rowOff>
    </xdr:from>
    <xdr:to>
      <xdr:col>107</xdr:col>
      <xdr:colOff>50800</xdr:colOff>
      <xdr:row>63</xdr:row>
      <xdr:rowOff>762</xdr:rowOff>
    </xdr:to>
    <xdr:cxnSp macro="">
      <xdr:nvCxnSpPr>
        <xdr:cNvPr id="515" name="直線コネクタ 514">
          <a:extLst>
            <a:ext uri="{FF2B5EF4-FFF2-40B4-BE49-F238E27FC236}">
              <a16:creationId xmlns:a16="http://schemas.microsoft.com/office/drawing/2014/main" id="{32D3213C-BB96-4ADA-996B-6AC96240A570}"/>
            </a:ext>
          </a:extLst>
        </xdr:cNvPr>
        <xdr:cNvCxnSpPr/>
      </xdr:nvCxnSpPr>
      <xdr:spPr>
        <a:xfrm flipV="1">
          <a:off x="19545300" y="10792016"/>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122174</xdr:rowOff>
    </xdr:from>
    <xdr:to>
      <xdr:col>98</xdr:col>
      <xdr:colOff>38100</xdr:colOff>
      <xdr:row>63</xdr:row>
      <xdr:rowOff>52324</xdr:rowOff>
    </xdr:to>
    <xdr:sp macro="" textlink="">
      <xdr:nvSpPr>
        <xdr:cNvPr id="516" name="楕円 515">
          <a:extLst>
            <a:ext uri="{FF2B5EF4-FFF2-40B4-BE49-F238E27FC236}">
              <a16:creationId xmlns:a16="http://schemas.microsoft.com/office/drawing/2014/main" id="{3C349753-8899-4F9B-BB07-E74F54A1E547}"/>
            </a:ext>
          </a:extLst>
        </xdr:cNvPr>
        <xdr:cNvSpPr/>
      </xdr:nvSpPr>
      <xdr:spPr>
        <a:xfrm>
          <a:off x="18605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xdr:rowOff>
    </xdr:from>
    <xdr:to>
      <xdr:col>102</xdr:col>
      <xdr:colOff>114300</xdr:colOff>
      <xdr:row>63</xdr:row>
      <xdr:rowOff>1524</xdr:rowOff>
    </xdr:to>
    <xdr:cxnSp macro="">
      <xdr:nvCxnSpPr>
        <xdr:cNvPr id="517" name="直線コネクタ 516">
          <a:extLst>
            <a:ext uri="{FF2B5EF4-FFF2-40B4-BE49-F238E27FC236}">
              <a16:creationId xmlns:a16="http://schemas.microsoft.com/office/drawing/2014/main" id="{9698E0CF-DA63-432C-9F77-4FF28E3BBA27}"/>
            </a:ext>
          </a:extLst>
        </xdr:cNvPr>
        <xdr:cNvCxnSpPr/>
      </xdr:nvCxnSpPr>
      <xdr:spPr>
        <a:xfrm flipV="1">
          <a:off x="18656300" y="108021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18" name="n_1aveValue【学校施設】&#10;一人当たり面積">
          <a:extLst>
            <a:ext uri="{FF2B5EF4-FFF2-40B4-BE49-F238E27FC236}">
              <a16:creationId xmlns:a16="http://schemas.microsoft.com/office/drawing/2014/main" id="{76C1CFE4-1B72-4E5F-93B5-52F7492980F7}"/>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9" name="n_2aveValue【学校施設】&#10;一人当たり面積">
          <a:extLst>
            <a:ext uri="{FF2B5EF4-FFF2-40B4-BE49-F238E27FC236}">
              <a16:creationId xmlns:a16="http://schemas.microsoft.com/office/drawing/2014/main" id="{64AA009B-E83A-43C4-A94B-1DD0FCED41EA}"/>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20" name="n_3aveValue【学校施設】&#10;一人当たり面積">
          <a:extLst>
            <a:ext uri="{FF2B5EF4-FFF2-40B4-BE49-F238E27FC236}">
              <a16:creationId xmlns:a16="http://schemas.microsoft.com/office/drawing/2014/main" id="{A485BBFE-3356-4BD2-8A72-0B8B8F7D9B94}"/>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21" name="n_4aveValue【学校施設】&#10;一人当たり面積">
          <a:extLst>
            <a:ext uri="{FF2B5EF4-FFF2-40B4-BE49-F238E27FC236}">
              <a16:creationId xmlns:a16="http://schemas.microsoft.com/office/drawing/2014/main" id="{30D9FF82-7EBA-4673-85DB-457D9E67A318}"/>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40022</xdr:rowOff>
    </xdr:from>
    <xdr:ext cx="469744" cy="259045"/>
    <xdr:sp macro="" textlink="">
      <xdr:nvSpPr>
        <xdr:cNvPr id="522" name="n_1mainValue【学校施設】&#10;一人当たり面積">
          <a:extLst>
            <a:ext uri="{FF2B5EF4-FFF2-40B4-BE49-F238E27FC236}">
              <a16:creationId xmlns:a16="http://schemas.microsoft.com/office/drawing/2014/main" id="{639F7BD3-ACC8-4DE7-8DDB-52581F254971}"/>
            </a:ext>
          </a:extLst>
        </xdr:cNvPr>
        <xdr:cNvSpPr txBox="1"/>
      </xdr:nvSpPr>
      <xdr:spPr>
        <a:xfrm>
          <a:off x="210757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32593</xdr:rowOff>
    </xdr:from>
    <xdr:ext cx="469744" cy="259045"/>
    <xdr:sp macro="" textlink="">
      <xdr:nvSpPr>
        <xdr:cNvPr id="523" name="n_2mainValue【学校施設】&#10;一人当たり面積">
          <a:extLst>
            <a:ext uri="{FF2B5EF4-FFF2-40B4-BE49-F238E27FC236}">
              <a16:creationId xmlns:a16="http://schemas.microsoft.com/office/drawing/2014/main" id="{1E4D2561-26E7-4B79-95E9-F90A7B8E3536}"/>
            </a:ext>
          </a:extLst>
        </xdr:cNvPr>
        <xdr:cNvSpPr txBox="1"/>
      </xdr:nvSpPr>
      <xdr:spPr>
        <a:xfrm>
          <a:off x="20199427" y="1083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42689</xdr:rowOff>
    </xdr:from>
    <xdr:ext cx="469744" cy="259045"/>
    <xdr:sp macro="" textlink="">
      <xdr:nvSpPr>
        <xdr:cNvPr id="524" name="n_3mainValue【学校施設】&#10;一人当たり面積">
          <a:extLst>
            <a:ext uri="{FF2B5EF4-FFF2-40B4-BE49-F238E27FC236}">
              <a16:creationId xmlns:a16="http://schemas.microsoft.com/office/drawing/2014/main" id="{5E39455D-C6BD-4041-830B-2A82E1A6D182}"/>
            </a:ext>
          </a:extLst>
        </xdr:cNvPr>
        <xdr:cNvSpPr txBox="1"/>
      </xdr:nvSpPr>
      <xdr:spPr>
        <a:xfrm>
          <a:off x="19310427" y="108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43451</xdr:rowOff>
    </xdr:from>
    <xdr:ext cx="469744" cy="259045"/>
    <xdr:sp macro="" textlink="">
      <xdr:nvSpPr>
        <xdr:cNvPr id="525" name="n_4mainValue【学校施設】&#10;一人当たり面積">
          <a:extLst>
            <a:ext uri="{FF2B5EF4-FFF2-40B4-BE49-F238E27FC236}">
              <a16:creationId xmlns:a16="http://schemas.microsoft.com/office/drawing/2014/main" id="{3C38088F-0F3B-4CD8-A4A3-7EE1C4B4AD3B}"/>
            </a:ext>
          </a:extLst>
        </xdr:cNvPr>
        <xdr:cNvSpPr txBox="1"/>
      </xdr:nvSpPr>
      <xdr:spPr>
        <a:xfrm>
          <a:off x="18421427" y="10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D16ACB53-6289-439C-B629-8551CFD8B7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1028D1C7-37EB-4ABB-9C48-7D1613EDEA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D8E463DC-F29A-4C27-A3FB-A7E8477FDD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2B756018-A1D3-4C61-9DD5-28DF553A22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3F9B0E64-B2F7-4304-812E-490FDD26C6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7820877B-44B8-408D-93CD-FE4EF234E8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A11C2817-EB0D-47B7-94AB-6E09304DF9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775359-B73A-4D53-AB80-ECDE03F449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D835424B-ABAC-4F90-80E5-D42492F0F7F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CC12E9C5-6F1D-4A32-BD75-5B7D4CE4730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B4042354-0254-411A-91F4-79F32A2D27A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AB905DFF-8CF4-4A52-A3D3-14645D40187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1A4D7010-E549-4FDF-9410-48243F6A295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6CA1428D-4B3C-42B8-88A6-991355BEAA4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977428B2-CD3C-4D16-AFA2-D33907FF861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99D678C8-B670-4863-A720-C50FF4E045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5AFB3027-CB71-4B26-9B2E-DBFE4FBC1D0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E2BBDF63-8150-4EF9-AE9E-4677E352E84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4237D83D-BFE5-472E-A4BC-90846686DC9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263F3719-D0A7-4F77-8447-624DDC97831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904670F2-B859-4B1B-AEBB-3A92055D9FA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1574CB9C-CA70-4B61-B2DF-B72753922B0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A7E67D2E-A1FF-497A-8AFF-82D50684BCB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2FD3CB7F-6149-427D-8F0A-774868D132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9CFA1493-5028-427E-B0EA-B786BBF59C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91565F61-2111-4C38-9478-8113CFD6FBF9}"/>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id="{5B92950A-47B5-48CC-9B36-E004E6F62EA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A831DCB0-FBD9-4337-ADF4-E2A5B4D5641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4" name="【児童館】&#10;有形固定資産減価償却率最大値テキスト">
          <a:extLst>
            <a:ext uri="{FF2B5EF4-FFF2-40B4-BE49-F238E27FC236}">
              <a16:creationId xmlns:a16="http://schemas.microsoft.com/office/drawing/2014/main" id="{04AB8013-7792-4A21-A52B-DD30BDA243E5}"/>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5" name="直線コネクタ 554">
          <a:extLst>
            <a:ext uri="{FF2B5EF4-FFF2-40B4-BE49-F238E27FC236}">
              <a16:creationId xmlns:a16="http://schemas.microsoft.com/office/drawing/2014/main" id="{109B1BF7-5709-4135-AAF1-25F0CB3CE10D}"/>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556" name="【児童館】&#10;有形固定資産減価償却率平均値テキスト">
          <a:extLst>
            <a:ext uri="{FF2B5EF4-FFF2-40B4-BE49-F238E27FC236}">
              <a16:creationId xmlns:a16="http://schemas.microsoft.com/office/drawing/2014/main" id="{04586596-C798-41EA-997C-460DF9B598C4}"/>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57" name="フローチャート: 判断 556">
          <a:extLst>
            <a:ext uri="{FF2B5EF4-FFF2-40B4-BE49-F238E27FC236}">
              <a16:creationId xmlns:a16="http://schemas.microsoft.com/office/drawing/2014/main" id="{A5776621-3A8D-4272-B96D-23CD6E9E3C97}"/>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558" name="フローチャート: 判断 557">
          <a:extLst>
            <a:ext uri="{FF2B5EF4-FFF2-40B4-BE49-F238E27FC236}">
              <a16:creationId xmlns:a16="http://schemas.microsoft.com/office/drawing/2014/main" id="{2594C9CE-207E-43B1-8A40-1BB8EBC89E8B}"/>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59" name="フローチャート: 判断 558">
          <a:extLst>
            <a:ext uri="{FF2B5EF4-FFF2-40B4-BE49-F238E27FC236}">
              <a16:creationId xmlns:a16="http://schemas.microsoft.com/office/drawing/2014/main" id="{FAF3D2CD-28A6-44A9-ABEF-4C37C26258DD}"/>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60" name="フローチャート: 判断 559">
          <a:extLst>
            <a:ext uri="{FF2B5EF4-FFF2-40B4-BE49-F238E27FC236}">
              <a16:creationId xmlns:a16="http://schemas.microsoft.com/office/drawing/2014/main" id="{8128B933-629E-46AF-B67A-F82E737B8193}"/>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561" name="フローチャート: 判断 560">
          <a:extLst>
            <a:ext uri="{FF2B5EF4-FFF2-40B4-BE49-F238E27FC236}">
              <a16:creationId xmlns:a16="http://schemas.microsoft.com/office/drawing/2014/main" id="{0A8B3C16-27D6-444F-B7F5-542429154D16}"/>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C769708E-1807-43EE-B72B-2DE98ABF61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1A4190C-438D-4D0E-BEF6-9D17E86F3C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F6A8CFD-9705-441F-840E-71214B6A8E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8E757C55-F549-4F33-B886-45D89D3E68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8DC6477-D95F-4268-A1F2-8E32D2CEE2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72208</xdr:rowOff>
    </xdr:from>
    <xdr:to>
      <xdr:col>85</xdr:col>
      <xdr:colOff>177800</xdr:colOff>
      <xdr:row>84</xdr:row>
      <xdr:rowOff>2358</xdr:rowOff>
    </xdr:to>
    <xdr:sp macro="" textlink="">
      <xdr:nvSpPr>
        <xdr:cNvPr id="567" name="楕円 566">
          <a:extLst>
            <a:ext uri="{FF2B5EF4-FFF2-40B4-BE49-F238E27FC236}">
              <a16:creationId xmlns:a16="http://schemas.microsoft.com/office/drawing/2014/main" id="{E5315A5D-5201-4030-A0B1-6E7AA919EDFC}"/>
            </a:ext>
          </a:extLst>
        </xdr:cNvPr>
        <xdr:cNvSpPr/>
      </xdr:nvSpPr>
      <xdr:spPr>
        <a:xfrm>
          <a:off x="162687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50635</xdr:rowOff>
    </xdr:from>
    <xdr:ext cx="405111" cy="259045"/>
    <xdr:sp macro="" textlink="">
      <xdr:nvSpPr>
        <xdr:cNvPr id="568" name="【児童館】&#10;有形固定資産減価償却率該当値テキスト">
          <a:extLst>
            <a:ext uri="{FF2B5EF4-FFF2-40B4-BE49-F238E27FC236}">
              <a16:creationId xmlns:a16="http://schemas.microsoft.com/office/drawing/2014/main" id="{37B33340-8A41-4361-A671-C2B4A4EE8161}"/>
            </a:ext>
          </a:extLst>
        </xdr:cNvPr>
        <xdr:cNvSpPr txBox="1"/>
      </xdr:nvSpPr>
      <xdr:spPr>
        <a:xfrm>
          <a:off x="16357600"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569" name="楕円 568">
          <a:extLst>
            <a:ext uri="{FF2B5EF4-FFF2-40B4-BE49-F238E27FC236}">
              <a16:creationId xmlns:a16="http://schemas.microsoft.com/office/drawing/2014/main" id="{EC70C286-3339-48A6-AF0D-4C7E1E041272}"/>
            </a:ext>
          </a:extLst>
        </xdr:cNvPr>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90351</xdr:rowOff>
    </xdr:from>
    <xdr:to>
      <xdr:col>85</xdr:col>
      <xdr:colOff>127000</xdr:colOff>
      <xdr:row>83</xdr:row>
      <xdr:rowOff>123008</xdr:rowOff>
    </xdr:to>
    <xdr:cxnSp macro="">
      <xdr:nvCxnSpPr>
        <xdr:cNvPr id="570" name="直線コネクタ 569">
          <a:extLst>
            <a:ext uri="{FF2B5EF4-FFF2-40B4-BE49-F238E27FC236}">
              <a16:creationId xmlns:a16="http://schemas.microsoft.com/office/drawing/2014/main" id="{02D7F38C-3055-45DC-BE40-EB90A6854BD7}"/>
            </a:ext>
          </a:extLst>
        </xdr:cNvPr>
        <xdr:cNvCxnSpPr/>
      </xdr:nvCxnSpPr>
      <xdr:spPr>
        <a:xfrm>
          <a:off x="15481300" y="143207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5262</xdr:rowOff>
    </xdr:from>
    <xdr:to>
      <xdr:col>76</xdr:col>
      <xdr:colOff>165100</xdr:colOff>
      <xdr:row>83</xdr:row>
      <xdr:rowOff>106862</xdr:rowOff>
    </xdr:to>
    <xdr:sp macro="" textlink="">
      <xdr:nvSpPr>
        <xdr:cNvPr id="571" name="楕円 570">
          <a:extLst>
            <a:ext uri="{FF2B5EF4-FFF2-40B4-BE49-F238E27FC236}">
              <a16:creationId xmlns:a16="http://schemas.microsoft.com/office/drawing/2014/main" id="{B3C033FC-60EA-4A6C-A04E-4569E372033D}"/>
            </a:ext>
          </a:extLst>
        </xdr:cNvPr>
        <xdr:cNvSpPr/>
      </xdr:nvSpPr>
      <xdr:spPr>
        <a:xfrm>
          <a:off x="14541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56062</xdr:rowOff>
    </xdr:from>
    <xdr:to>
      <xdr:col>81</xdr:col>
      <xdr:colOff>50800</xdr:colOff>
      <xdr:row>83</xdr:row>
      <xdr:rowOff>90351</xdr:rowOff>
    </xdr:to>
    <xdr:cxnSp macro="">
      <xdr:nvCxnSpPr>
        <xdr:cNvPr id="572" name="直線コネクタ 571">
          <a:extLst>
            <a:ext uri="{FF2B5EF4-FFF2-40B4-BE49-F238E27FC236}">
              <a16:creationId xmlns:a16="http://schemas.microsoft.com/office/drawing/2014/main" id="{9DB78C82-9F58-4A3A-AFA6-6EA9BFE94F45}"/>
            </a:ext>
          </a:extLst>
        </xdr:cNvPr>
        <xdr:cNvCxnSpPr/>
      </xdr:nvCxnSpPr>
      <xdr:spPr>
        <a:xfrm>
          <a:off x="14592300" y="142864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140788</xdr:rowOff>
    </xdr:from>
    <xdr:to>
      <xdr:col>72</xdr:col>
      <xdr:colOff>38100</xdr:colOff>
      <xdr:row>83</xdr:row>
      <xdr:rowOff>70938</xdr:rowOff>
    </xdr:to>
    <xdr:sp macro="" textlink="">
      <xdr:nvSpPr>
        <xdr:cNvPr id="573" name="楕円 572">
          <a:extLst>
            <a:ext uri="{FF2B5EF4-FFF2-40B4-BE49-F238E27FC236}">
              <a16:creationId xmlns:a16="http://schemas.microsoft.com/office/drawing/2014/main" id="{FA967826-F6BE-4A2D-AF41-B44EE761B05A}"/>
            </a:ext>
          </a:extLst>
        </xdr:cNvPr>
        <xdr:cNvSpPr/>
      </xdr:nvSpPr>
      <xdr:spPr>
        <a:xfrm>
          <a:off x="1365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20138</xdr:rowOff>
    </xdr:from>
    <xdr:to>
      <xdr:col>76</xdr:col>
      <xdr:colOff>114300</xdr:colOff>
      <xdr:row>83</xdr:row>
      <xdr:rowOff>56062</xdr:rowOff>
    </xdr:to>
    <xdr:cxnSp macro="">
      <xdr:nvCxnSpPr>
        <xdr:cNvPr id="574" name="直線コネクタ 573">
          <a:extLst>
            <a:ext uri="{FF2B5EF4-FFF2-40B4-BE49-F238E27FC236}">
              <a16:creationId xmlns:a16="http://schemas.microsoft.com/office/drawing/2014/main" id="{BFC2BEC0-B1A7-47C4-BE6E-BE4533BBF159}"/>
            </a:ext>
          </a:extLst>
        </xdr:cNvPr>
        <xdr:cNvCxnSpPr/>
      </xdr:nvCxnSpPr>
      <xdr:spPr>
        <a:xfrm>
          <a:off x="13703300" y="1425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106499</xdr:rowOff>
    </xdr:from>
    <xdr:to>
      <xdr:col>67</xdr:col>
      <xdr:colOff>101600</xdr:colOff>
      <xdr:row>83</xdr:row>
      <xdr:rowOff>36649</xdr:rowOff>
    </xdr:to>
    <xdr:sp macro="" textlink="">
      <xdr:nvSpPr>
        <xdr:cNvPr id="575" name="楕円 574">
          <a:extLst>
            <a:ext uri="{FF2B5EF4-FFF2-40B4-BE49-F238E27FC236}">
              <a16:creationId xmlns:a16="http://schemas.microsoft.com/office/drawing/2014/main" id="{51565438-B964-4931-A9CB-52D24520A993}"/>
            </a:ext>
          </a:extLst>
        </xdr:cNvPr>
        <xdr:cNvSpPr/>
      </xdr:nvSpPr>
      <xdr:spPr>
        <a:xfrm>
          <a:off x="12763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157299</xdr:rowOff>
    </xdr:from>
    <xdr:to>
      <xdr:col>71</xdr:col>
      <xdr:colOff>177800</xdr:colOff>
      <xdr:row>83</xdr:row>
      <xdr:rowOff>20138</xdr:rowOff>
    </xdr:to>
    <xdr:cxnSp macro="">
      <xdr:nvCxnSpPr>
        <xdr:cNvPr id="576" name="直線コネクタ 575">
          <a:extLst>
            <a:ext uri="{FF2B5EF4-FFF2-40B4-BE49-F238E27FC236}">
              <a16:creationId xmlns:a16="http://schemas.microsoft.com/office/drawing/2014/main" id="{B1C5E93F-E895-4C14-9F3E-C92B14D6A3C7}"/>
            </a:ext>
          </a:extLst>
        </xdr:cNvPr>
        <xdr:cNvCxnSpPr/>
      </xdr:nvCxnSpPr>
      <xdr:spPr>
        <a:xfrm>
          <a:off x="12814300" y="142161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577" name="n_1aveValue【児童館】&#10;有形固定資産減価償却率">
          <a:extLst>
            <a:ext uri="{FF2B5EF4-FFF2-40B4-BE49-F238E27FC236}">
              <a16:creationId xmlns:a16="http://schemas.microsoft.com/office/drawing/2014/main" id="{6B5C12C9-F87B-47C7-BE58-42FF007D0C71}"/>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578" name="n_2aveValue【児童館】&#10;有形固定資産減価償却率">
          <a:extLst>
            <a:ext uri="{FF2B5EF4-FFF2-40B4-BE49-F238E27FC236}">
              <a16:creationId xmlns:a16="http://schemas.microsoft.com/office/drawing/2014/main" id="{28B6FE20-11C9-45E3-8382-26BF9EE65EA4}"/>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579" name="n_3aveValue【児童館】&#10;有形固定資産減価償却率">
          <a:extLst>
            <a:ext uri="{FF2B5EF4-FFF2-40B4-BE49-F238E27FC236}">
              <a16:creationId xmlns:a16="http://schemas.microsoft.com/office/drawing/2014/main" id="{61980B19-780F-4B3C-AC9A-F2AE8D5334B8}"/>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580" name="n_4aveValue【児童館】&#10;有形固定資産減価償却率">
          <a:extLst>
            <a:ext uri="{FF2B5EF4-FFF2-40B4-BE49-F238E27FC236}">
              <a16:creationId xmlns:a16="http://schemas.microsoft.com/office/drawing/2014/main" id="{22A2B491-2421-4EFA-BE5D-EAC6D5DB5B7D}"/>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132278</xdr:rowOff>
    </xdr:from>
    <xdr:ext cx="405111" cy="259045"/>
    <xdr:sp macro="" textlink="">
      <xdr:nvSpPr>
        <xdr:cNvPr id="581" name="n_1mainValue【児童館】&#10;有形固定資産減価償却率">
          <a:extLst>
            <a:ext uri="{FF2B5EF4-FFF2-40B4-BE49-F238E27FC236}">
              <a16:creationId xmlns:a16="http://schemas.microsoft.com/office/drawing/2014/main" id="{46E8D8D2-524E-4296-A7A5-C430EC7B2ABE}"/>
            </a:ext>
          </a:extLst>
        </xdr:cNvPr>
        <xdr:cNvSpPr txBox="1"/>
      </xdr:nvSpPr>
      <xdr:spPr>
        <a:xfrm>
          <a:off x="15266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82" name="n_2mainValue【児童館】&#10;有形固定資産減価償却率">
          <a:extLst>
            <a:ext uri="{FF2B5EF4-FFF2-40B4-BE49-F238E27FC236}">
              <a16:creationId xmlns:a16="http://schemas.microsoft.com/office/drawing/2014/main" id="{70F41958-35CA-4DDF-AD63-F34E5F06A62E}"/>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583" name="n_3mainValue【児童館】&#10;有形固定資産減価償却率">
          <a:extLst>
            <a:ext uri="{FF2B5EF4-FFF2-40B4-BE49-F238E27FC236}">
              <a16:creationId xmlns:a16="http://schemas.microsoft.com/office/drawing/2014/main" id="{41478DC5-951B-4649-A1A8-28AA86482ED6}"/>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27776</xdr:rowOff>
    </xdr:from>
    <xdr:ext cx="405111" cy="259045"/>
    <xdr:sp macro="" textlink="">
      <xdr:nvSpPr>
        <xdr:cNvPr id="584" name="n_4mainValue【児童館】&#10;有形固定資産減価償却率">
          <a:extLst>
            <a:ext uri="{FF2B5EF4-FFF2-40B4-BE49-F238E27FC236}">
              <a16:creationId xmlns:a16="http://schemas.microsoft.com/office/drawing/2014/main" id="{FE3101B8-327B-46DB-898E-5C20B4187E83}"/>
            </a:ext>
          </a:extLst>
        </xdr:cNvPr>
        <xdr:cNvSpPr txBox="1"/>
      </xdr:nvSpPr>
      <xdr:spPr>
        <a:xfrm>
          <a:off x="12611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390310E3-DE11-4741-9021-495353EB3F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9FA9AB70-AFD9-468D-BD4F-F45FE4FED1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C5300447-4140-4A0B-B7AC-776C93D9B7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DC03E1BD-8111-4D4A-A40C-3D4A2A912E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49CC0B7C-6D98-42C6-8147-71D5F10E5B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8785A7AE-3FFA-4F70-BC06-DA9FC6E3BFA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FD9153A9-9A91-4DDE-BB24-162A781E04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28BCBB67-2C79-42E9-9621-6425641399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65E6E81A-CF45-4CFE-9BDA-F769D902BB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CD84D3A6-F1B4-417E-966C-3CAFC80B8E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6C522DEE-67BA-4668-A5BA-D37A61715E9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EB9CB5C4-A407-4258-8AC5-B29076C3561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2449BCC2-D006-440B-B940-7976E4B58D8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A5823604-5FAB-4C76-8F05-B6DC3322A0C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B09D6B45-31CF-489D-8752-B88685014E7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7AE3CD35-FFB1-4F7B-B998-E2836025318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4941AB78-7F53-49D6-B253-CAD8F75C729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876E168B-A195-4515-B4E1-94D85D6AB32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17D7A0C8-5812-4F7D-90FC-C235A59B115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FCC8A95-264B-402E-9628-68E03729F6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E0E05DF2-F17C-4D1C-B1BD-2DBE20B25C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B7EC9307-32B4-4468-8ADC-7F4DC26F1C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8257F9A1-E0D7-4C83-9A88-1FAE170FFDE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08" name="直線コネクタ 607">
          <a:extLst>
            <a:ext uri="{FF2B5EF4-FFF2-40B4-BE49-F238E27FC236}">
              <a16:creationId xmlns:a16="http://schemas.microsoft.com/office/drawing/2014/main" id="{A2D51A31-6F68-4141-A463-930AEFBCB3C5}"/>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9" name="【児童館】&#10;一人当たり面積最小値テキスト">
          <a:extLst>
            <a:ext uri="{FF2B5EF4-FFF2-40B4-BE49-F238E27FC236}">
              <a16:creationId xmlns:a16="http://schemas.microsoft.com/office/drawing/2014/main" id="{BC31C88D-AEE2-4FB0-919C-53E7FA32A3F9}"/>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0" name="直線コネクタ 609">
          <a:extLst>
            <a:ext uri="{FF2B5EF4-FFF2-40B4-BE49-F238E27FC236}">
              <a16:creationId xmlns:a16="http://schemas.microsoft.com/office/drawing/2014/main" id="{9F333D36-6EE3-4946-9661-210C2DE8CB91}"/>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11" name="【児童館】&#10;一人当たり面積最大値テキスト">
          <a:extLst>
            <a:ext uri="{FF2B5EF4-FFF2-40B4-BE49-F238E27FC236}">
              <a16:creationId xmlns:a16="http://schemas.microsoft.com/office/drawing/2014/main" id="{C8C118D1-5EBE-4227-8AF2-0F4846BC3284}"/>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2" name="直線コネクタ 611">
          <a:extLst>
            <a:ext uri="{FF2B5EF4-FFF2-40B4-BE49-F238E27FC236}">
              <a16:creationId xmlns:a16="http://schemas.microsoft.com/office/drawing/2014/main" id="{C059785C-EA5E-425C-9925-A26DF6F73293}"/>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a:extLst>
            <a:ext uri="{FF2B5EF4-FFF2-40B4-BE49-F238E27FC236}">
              <a16:creationId xmlns:a16="http://schemas.microsoft.com/office/drawing/2014/main" id="{7F626EE2-5396-4DA1-97CB-2369AC05CF46}"/>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86B90870-0B00-42B5-BD62-A48625BAE41D}"/>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a:extLst>
            <a:ext uri="{FF2B5EF4-FFF2-40B4-BE49-F238E27FC236}">
              <a16:creationId xmlns:a16="http://schemas.microsoft.com/office/drawing/2014/main" id="{DFC2D917-60D3-470D-9014-65B7F73D9E64}"/>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6" name="フローチャート: 判断 615">
          <a:extLst>
            <a:ext uri="{FF2B5EF4-FFF2-40B4-BE49-F238E27FC236}">
              <a16:creationId xmlns:a16="http://schemas.microsoft.com/office/drawing/2014/main" id="{32C5763D-B5A6-428B-B270-CD9FB3FE597A}"/>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7" name="フローチャート: 判断 616">
          <a:extLst>
            <a:ext uri="{FF2B5EF4-FFF2-40B4-BE49-F238E27FC236}">
              <a16:creationId xmlns:a16="http://schemas.microsoft.com/office/drawing/2014/main" id="{80E6EEF3-4295-4D17-83A4-EFA96E200CDE}"/>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8" name="フローチャート: 判断 617">
          <a:extLst>
            <a:ext uri="{FF2B5EF4-FFF2-40B4-BE49-F238E27FC236}">
              <a16:creationId xmlns:a16="http://schemas.microsoft.com/office/drawing/2014/main" id="{53254FF3-904E-4115-BB0E-07D870A13B95}"/>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48157525-54AC-49F8-8204-F9764336C95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2E575FC-C498-4ACB-BD59-5502ED2501F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019207F-70D7-4762-83D3-74638D211C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42B71181-8824-4FED-ACC8-4267491F0A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AD84622E-47FC-45FE-B2CA-5C9E31416C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24" name="楕円 623">
          <a:extLst>
            <a:ext uri="{FF2B5EF4-FFF2-40B4-BE49-F238E27FC236}">
              <a16:creationId xmlns:a16="http://schemas.microsoft.com/office/drawing/2014/main" id="{5A01B7AF-BDF7-4ECF-B80F-3304AAECE00E}"/>
            </a:ext>
          </a:extLst>
        </xdr:cNvPr>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625" name="【児童館】&#10;一人当たり面積該当値テキスト">
          <a:extLst>
            <a:ext uri="{FF2B5EF4-FFF2-40B4-BE49-F238E27FC236}">
              <a16:creationId xmlns:a16="http://schemas.microsoft.com/office/drawing/2014/main" id="{6FEFF870-3D20-44B0-9C7B-0C1579AB0977}"/>
            </a:ext>
          </a:extLst>
        </xdr:cNvPr>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26" name="楕円 625">
          <a:extLst>
            <a:ext uri="{FF2B5EF4-FFF2-40B4-BE49-F238E27FC236}">
              <a16:creationId xmlns:a16="http://schemas.microsoft.com/office/drawing/2014/main" id="{54CFBFF4-973F-432F-90A7-01C06DD78941}"/>
            </a:ext>
          </a:extLst>
        </xdr:cNvPr>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627" name="直線コネクタ 626">
          <a:extLst>
            <a:ext uri="{FF2B5EF4-FFF2-40B4-BE49-F238E27FC236}">
              <a16:creationId xmlns:a16="http://schemas.microsoft.com/office/drawing/2014/main" id="{7709B56E-A979-4F13-9409-8514E5AE986A}"/>
            </a:ext>
          </a:extLst>
        </xdr:cNvPr>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28" name="楕円 627">
          <a:extLst>
            <a:ext uri="{FF2B5EF4-FFF2-40B4-BE49-F238E27FC236}">
              <a16:creationId xmlns:a16="http://schemas.microsoft.com/office/drawing/2014/main" id="{20D93548-19DD-41F8-89F1-9795F8A03882}"/>
            </a:ext>
          </a:extLst>
        </xdr:cNvPr>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29" name="直線コネクタ 628">
          <a:extLst>
            <a:ext uri="{FF2B5EF4-FFF2-40B4-BE49-F238E27FC236}">
              <a16:creationId xmlns:a16="http://schemas.microsoft.com/office/drawing/2014/main" id="{3BD45B8D-612D-4F55-B9D2-52EBDD713471}"/>
            </a:ext>
          </a:extLst>
        </xdr:cNvPr>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30" name="楕円 629">
          <a:extLst>
            <a:ext uri="{FF2B5EF4-FFF2-40B4-BE49-F238E27FC236}">
              <a16:creationId xmlns:a16="http://schemas.microsoft.com/office/drawing/2014/main" id="{919F9181-81DF-4F4F-A3F9-AAA811BF5196}"/>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631" name="直線コネクタ 630">
          <a:extLst>
            <a:ext uri="{FF2B5EF4-FFF2-40B4-BE49-F238E27FC236}">
              <a16:creationId xmlns:a16="http://schemas.microsoft.com/office/drawing/2014/main" id="{AE2A6D94-8A2D-46FC-A187-D5DD0C75D647}"/>
            </a:ext>
          </a:extLst>
        </xdr:cNvPr>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632" name="楕円 631">
          <a:extLst>
            <a:ext uri="{FF2B5EF4-FFF2-40B4-BE49-F238E27FC236}">
              <a16:creationId xmlns:a16="http://schemas.microsoft.com/office/drawing/2014/main" id="{13F8588A-7949-45A6-97D9-C395AC863E32}"/>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633" name="直線コネクタ 632">
          <a:extLst>
            <a:ext uri="{FF2B5EF4-FFF2-40B4-BE49-F238E27FC236}">
              <a16:creationId xmlns:a16="http://schemas.microsoft.com/office/drawing/2014/main" id="{588F0429-2063-4273-B571-B437E865658F}"/>
            </a:ext>
          </a:extLst>
        </xdr:cNvPr>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4" name="n_1aveValue【児童館】&#10;一人当たり面積">
          <a:extLst>
            <a:ext uri="{FF2B5EF4-FFF2-40B4-BE49-F238E27FC236}">
              <a16:creationId xmlns:a16="http://schemas.microsoft.com/office/drawing/2014/main" id="{C614F126-0B6F-4DF7-A9FA-26480B349E4A}"/>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5" name="n_2aveValue【児童館】&#10;一人当たり面積">
          <a:extLst>
            <a:ext uri="{FF2B5EF4-FFF2-40B4-BE49-F238E27FC236}">
              <a16:creationId xmlns:a16="http://schemas.microsoft.com/office/drawing/2014/main" id="{8EC3B266-0BF4-40A3-8A3D-C8A2FC8A087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36" name="n_3aveValue【児童館】&#10;一人当たり面積">
          <a:extLst>
            <a:ext uri="{FF2B5EF4-FFF2-40B4-BE49-F238E27FC236}">
              <a16:creationId xmlns:a16="http://schemas.microsoft.com/office/drawing/2014/main" id="{563ACD3D-2DE6-4858-BEF5-EEB6F42C735E}"/>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7" name="n_4aveValue【児童館】&#10;一人当たり面積">
          <a:extLst>
            <a:ext uri="{FF2B5EF4-FFF2-40B4-BE49-F238E27FC236}">
              <a16:creationId xmlns:a16="http://schemas.microsoft.com/office/drawing/2014/main" id="{5676FD1D-85F2-4811-85CB-198A0AE6599B}"/>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38" name="n_1mainValue【児童館】&#10;一人当たり面積">
          <a:extLst>
            <a:ext uri="{FF2B5EF4-FFF2-40B4-BE49-F238E27FC236}">
              <a16:creationId xmlns:a16="http://schemas.microsoft.com/office/drawing/2014/main" id="{28CBF25F-2185-4063-8E43-15261144AE62}"/>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39" name="n_2mainValue【児童館】&#10;一人当たり面積">
          <a:extLst>
            <a:ext uri="{FF2B5EF4-FFF2-40B4-BE49-F238E27FC236}">
              <a16:creationId xmlns:a16="http://schemas.microsoft.com/office/drawing/2014/main" id="{4183ED09-7BC6-48D0-B11A-8F800F9382E7}"/>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40" name="n_3mainValue【児童館】&#10;一人当たり面積">
          <a:extLst>
            <a:ext uri="{FF2B5EF4-FFF2-40B4-BE49-F238E27FC236}">
              <a16:creationId xmlns:a16="http://schemas.microsoft.com/office/drawing/2014/main" id="{EDB87EC7-A495-4312-9541-355CD65BA232}"/>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41" name="n_4mainValue【児童館】&#10;一人当たり面積">
          <a:extLst>
            <a:ext uri="{FF2B5EF4-FFF2-40B4-BE49-F238E27FC236}">
              <a16:creationId xmlns:a16="http://schemas.microsoft.com/office/drawing/2014/main" id="{53F667EB-1486-4469-B648-326D003B7E21}"/>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DC4F918F-4855-497F-814C-913AE02A82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35FC2F0C-F1C9-4D3B-95F7-66ACC20AA5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5DC8334-983F-41A9-9E2B-FE912153BC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EFFCC739-8169-4F86-B732-0D66FA417F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CD0D7FEA-CADA-4B35-9D8A-9D09C70B9E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1EA37C8F-EF45-453E-A6B1-44812E5BE7D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261C7248-301A-489A-B86E-466039FF22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E975CF84-4FC5-4AC0-BDFC-5E50B8F7411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216DB03B-3F68-42FC-B2B7-B78B4E5BFE1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7EB8AFB5-EDAA-4529-B22B-86B78AC379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76EF214B-AEED-4B51-8DDA-687D88FE4B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BA015ABD-0CDA-4107-90F3-513109D928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0689829F-C294-4CD2-81AB-23642234A3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48ACA86D-A29A-4E62-B415-983DA1C468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ABA9A40F-B2D6-4F99-978A-24D8EBF78B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FF827018-1AF4-480C-A7B8-4AE1D7EE611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48C1B29A-5C6D-4F39-9C77-635BC55EB8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4D9DF8C6-8CF1-4A76-9037-C6B8B244FD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F57BC5E0-D6C8-4977-94E5-8727C26C6B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類似団体と比較して特に有形固定資産減価償却率が高くなっている施設は、道路と学校施設であり、低くなっている施設は認定こども園・幼稚園・保育所である。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道路については、人口急増期に区画整理事業をはじめとした宅地開発に伴い多くの路線を整備したが、その後は小規模な整備が中心となっている。また、既存路線の維持については、オーバーレイや切削オーバーレイによる舗装修繕が中心であるため、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また、学校施設については、昭和５２年度から昭和６１年度にかけて建設した小学校６校、中学校４校分の校舎をはじめ、人口急増期に建設したものが一斉に大規模改修の時期を迎えていることから、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今後は、公共施設個別施設計画により、施設の老朽化対策及び適正な維持管理に取り組んでいく。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224DAF-B66C-447D-AC90-D66E1A3F0C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EEE170-7550-4406-842C-7F3CE5D5D1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5E1120-55F2-4434-BD76-CCDE903BEA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0C831D-0801-47BC-B3EB-E7CD53770B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22B2D3-1887-4995-AA3D-CEA8402C45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B5E60F-7E98-4367-B255-8434E7F1382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AEE046-B143-4F6B-AC86-CCDEF240C9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6C8DD5-F8C4-43A3-9B64-4FA1123005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6BE47C-5329-4C5C-9CD0-BC7D5BAB6F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BC85B7-ADBF-4DCD-9D93-E3BA6B0D50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69,937
68,461
17.65
32,191,434
30,987,712
1,113,512
13,406,215
17,562,577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ABAEE4-A852-4D70-BFC3-7E738F7CA4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1DFE6E-A37D-48B9-9629-FC76D22637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3AEA28-A936-4261-928A-84DC708CC2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EF0AC9-01E9-4A89-A4E2-33D2DFF7C3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EFC703-C461-45F7-9AF2-977F71DF03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8B3B99-1CB9-4502-A049-A6F8B5CB0D9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3E42C3-BC1F-48B0-88C4-A0CAEA6BA1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FAC50A-48F5-461C-8925-745D3BF141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666B19-7CF5-4B6C-ABE6-973210EF07C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670355-91FA-497C-AAAD-94D3C849E9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48E7A1-7B9C-4E40-9274-BB55877CA4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AA2AF8-81A8-4556-A086-727AFFFA8AD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12B944-F2F4-43F2-8123-0922A18006D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AD4D8A-238E-471D-84B6-55B485BFD4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27C5DB-A43E-492C-A661-078240DE56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FF8649-439F-4AFF-8033-F33B7BB6F8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AE9A55-8197-4A1B-B397-523F061B09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2AE344-AB67-4156-9AA7-E86F06F067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5C88C7-0FFD-40AC-B5E4-C4EAB11152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9B82FBB-1F51-4251-A52A-2584FB4D3D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FFE592-626B-4E2F-86C1-75346043A1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633CD5-6618-49C7-B084-BB8C922F38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13BC66A-389E-4855-A4C8-F9CAE84911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07CC09-EB2F-4E21-9D21-6175C984A0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8FA4B9-3078-475A-92F3-D2AA1F1079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679A6D-8B0B-43E7-B6B2-158F59E5C7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F059DE-182E-46F5-99A0-0DF9116F75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D94447-5E84-44AD-A7E9-21FEEADF6E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AC0EAB-F62E-4CB7-82E9-30B79B0054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DA0C0E-FEF0-4D7D-9E22-420A91A1786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102ADC-193C-4349-99D3-FB2CA1E9C8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EF9248-4971-4770-854E-6993B235635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E28F40E-99CE-46A9-9BEB-2C678308B5B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01E08D5-88E3-47B3-81D6-AA9A9969C71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8050F98-5BD7-4B00-80D0-6741D470CD5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7BD71F4-DEC1-4D2A-BD55-EEAE6101887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23577C6-18F0-4407-8853-FE62DEA02BD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BBB2060-1E0D-4227-9CA4-2DDA1C4C0C9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72AB1C4-88E2-4EBA-9E63-E8B85A14AC8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1C0A0D8-6B19-4B29-A3D3-37673ECE18F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9169010-F848-4252-8230-32AD0E61E03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CFF0F27-1216-4827-AE8C-74108EAB7D0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403C7D9-9112-4BC1-AE0A-03D6790E950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48C6951-8BD4-47AA-9A76-DAFE714FB7D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5B3A5FB-08DF-4058-9ED0-7720C0BECE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8DDA7D3-68A7-4805-8F08-1365B7C9D6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B6944127-30CD-4000-BF65-1EF19FB1AA82}"/>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BD4654A2-F7B5-4CEC-91A4-A50B464E2627}"/>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74C43BB7-3E7C-4C79-B116-AF8ACDDAF752}"/>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44E7459C-2A83-4DF5-99CD-35B9ADBF24B8}"/>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170F5416-37BA-45FA-A693-190EB841C52F}"/>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5FE4DF0E-E217-4FC7-B6EC-079EB74D0E6A}"/>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CA03C8E8-3E52-4879-95DE-CE886E1E5A22}"/>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D0286D5C-91F2-41C9-88C5-FFD8C8B1AA68}"/>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E663CFA5-68E7-4642-ACCF-B42E25246918}"/>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865CD774-C741-42AF-9974-4F6604023C58}"/>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E3B4E3B7-5EF5-4659-9174-EEF353E24381}"/>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6D92A9-6EE5-4BA9-80D4-E599712B5F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C5EC8B-6381-423D-A406-23AB940FF2B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8A580F-851E-47E1-A02C-FF33241741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1E9205-AA03-4BC0-82DF-01E824667B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3076F7A-EB12-45B5-B247-7E2030C22DD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a:extLst>
            <a:ext uri="{FF2B5EF4-FFF2-40B4-BE49-F238E27FC236}">
              <a16:creationId xmlns:a16="http://schemas.microsoft.com/office/drawing/2014/main" id="{3CD25B0A-5BC2-4FE2-B012-BD73434C85E7}"/>
            </a:ext>
          </a:extLst>
        </xdr:cNvPr>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70774</xdr:rowOff>
    </xdr:from>
    <xdr:ext cx="405111" cy="259045"/>
    <xdr:sp macro="" textlink="">
      <xdr:nvSpPr>
        <xdr:cNvPr id="75" name="【図書館】&#10;有形固定資産減価償却率該当値テキスト">
          <a:extLst>
            <a:ext uri="{FF2B5EF4-FFF2-40B4-BE49-F238E27FC236}">
              <a16:creationId xmlns:a16="http://schemas.microsoft.com/office/drawing/2014/main" id="{5D60E614-3838-4DA4-93C6-23A3E6691D6B}"/>
            </a:ext>
          </a:extLst>
        </xdr:cNvPr>
        <xdr:cNvSpPr txBox="1"/>
      </xdr:nvSpPr>
      <xdr:spPr>
        <a:xfrm>
          <a:off x="4673600"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6" name="楕円 75">
          <a:extLst>
            <a:ext uri="{FF2B5EF4-FFF2-40B4-BE49-F238E27FC236}">
              <a16:creationId xmlns:a16="http://schemas.microsoft.com/office/drawing/2014/main" id="{A2DEDEC7-B613-48A3-984D-272447084025}"/>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143147</xdr:rowOff>
    </xdr:to>
    <xdr:cxnSp macro="">
      <xdr:nvCxnSpPr>
        <xdr:cNvPr id="77" name="直線コネクタ 76">
          <a:extLst>
            <a:ext uri="{FF2B5EF4-FFF2-40B4-BE49-F238E27FC236}">
              <a16:creationId xmlns:a16="http://schemas.microsoft.com/office/drawing/2014/main" id="{98C4D6FF-CB33-4D6D-8FC3-992873B5F231}"/>
            </a:ext>
          </a:extLst>
        </xdr:cNvPr>
        <xdr:cNvCxnSpPr/>
      </xdr:nvCxnSpPr>
      <xdr:spPr>
        <a:xfrm>
          <a:off x="3797300" y="64541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8" name="楕円 77">
          <a:extLst>
            <a:ext uri="{FF2B5EF4-FFF2-40B4-BE49-F238E27FC236}">
              <a16:creationId xmlns:a16="http://schemas.microsoft.com/office/drawing/2014/main" id="{87276F1A-488A-4C28-9303-4E23EBCA35DB}"/>
            </a:ext>
          </a:extLst>
        </xdr:cNvPr>
        <xdr:cNvSpPr/>
      </xdr:nvSpPr>
      <xdr:spPr>
        <a:xfrm>
          <a:off x="2857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79466</xdr:rowOff>
    </xdr:from>
    <xdr:to>
      <xdr:col>19</xdr:col>
      <xdr:colOff>177800</xdr:colOff>
      <xdr:row>37</xdr:row>
      <xdr:rowOff>110490</xdr:rowOff>
    </xdr:to>
    <xdr:cxnSp macro="">
      <xdr:nvCxnSpPr>
        <xdr:cNvPr id="79" name="直線コネクタ 78">
          <a:extLst>
            <a:ext uri="{FF2B5EF4-FFF2-40B4-BE49-F238E27FC236}">
              <a16:creationId xmlns:a16="http://schemas.microsoft.com/office/drawing/2014/main" id="{DB263A11-E76E-473B-8C8A-55E8280D076D}"/>
            </a:ext>
          </a:extLst>
        </xdr:cNvPr>
        <xdr:cNvCxnSpPr/>
      </xdr:nvCxnSpPr>
      <xdr:spPr>
        <a:xfrm>
          <a:off x="2908300" y="64231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167458</xdr:rowOff>
    </xdr:from>
    <xdr:to>
      <xdr:col>10</xdr:col>
      <xdr:colOff>165100</xdr:colOff>
      <xdr:row>37</xdr:row>
      <xdr:rowOff>97608</xdr:rowOff>
    </xdr:to>
    <xdr:sp macro="" textlink="">
      <xdr:nvSpPr>
        <xdr:cNvPr id="80" name="楕円 79">
          <a:extLst>
            <a:ext uri="{FF2B5EF4-FFF2-40B4-BE49-F238E27FC236}">
              <a16:creationId xmlns:a16="http://schemas.microsoft.com/office/drawing/2014/main" id="{3B255C3B-B8D7-48B8-8C5A-F952860F38ED}"/>
            </a:ext>
          </a:extLst>
        </xdr:cNvPr>
        <xdr:cNvSpPr/>
      </xdr:nvSpPr>
      <xdr:spPr>
        <a:xfrm>
          <a:off x="1968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46808</xdr:rowOff>
    </xdr:from>
    <xdr:to>
      <xdr:col>15</xdr:col>
      <xdr:colOff>50800</xdr:colOff>
      <xdr:row>37</xdr:row>
      <xdr:rowOff>79466</xdr:rowOff>
    </xdr:to>
    <xdr:cxnSp macro="">
      <xdr:nvCxnSpPr>
        <xdr:cNvPr id="81" name="直線コネクタ 80">
          <a:extLst>
            <a:ext uri="{FF2B5EF4-FFF2-40B4-BE49-F238E27FC236}">
              <a16:creationId xmlns:a16="http://schemas.microsoft.com/office/drawing/2014/main" id="{5F6A5DDD-C6CC-4801-9574-64494F335C2A}"/>
            </a:ext>
          </a:extLst>
        </xdr:cNvPr>
        <xdr:cNvCxnSpPr/>
      </xdr:nvCxnSpPr>
      <xdr:spPr>
        <a:xfrm>
          <a:off x="2019300" y="63904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134801</xdr:rowOff>
    </xdr:from>
    <xdr:to>
      <xdr:col>6</xdr:col>
      <xdr:colOff>38100</xdr:colOff>
      <xdr:row>37</xdr:row>
      <xdr:rowOff>64951</xdr:rowOff>
    </xdr:to>
    <xdr:sp macro="" textlink="">
      <xdr:nvSpPr>
        <xdr:cNvPr id="82" name="楕円 81">
          <a:extLst>
            <a:ext uri="{FF2B5EF4-FFF2-40B4-BE49-F238E27FC236}">
              <a16:creationId xmlns:a16="http://schemas.microsoft.com/office/drawing/2014/main" id="{2B3C8224-DA20-40CD-997E-1A54E242B0C9}"/>
            </a:ext>
          </a:extLst>
        </xdr:cNvPr>
        <xdr:cNvSpPr/>
      </xdr:nvSpPr>
      <xdr:spPr>
        <a:xfrm>
          <a:off x="1079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46808</xdr:rowOff>
    </xdr:to>
    <xdr:cxnSp macro="">
      <xdr:nvCxnSpPr>
        <xdr:cNvPr id="83" name="直線コネクタ 82">
          <a:extLst>
            <a:ext uri="{FF2B5EF4-FFF2-40B4-BE49-F238E27FC236}">
              <a16:creationId xmlns:a16="http://schemas.microsoft.com/office/drawing/2014/main" id="{08A54C5D-CCF6-4FF8-9C60-067426A1E9B9}"/>
            </a:ext>
          </a:extLst>
        </xdr:cNvPr>
        <xdr:cNvCxnSpPr/>
      </xdr:nvCxnSpPr>
      <xdr:spPr>
        <a:xfrm>
          <a:off x="1130300" y="635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32D474E9-3B38-4A46-9DE1-88CBE3C9684E}"/>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0C03F55B-5E72-419E-B181-11A95F03CEB5}"/>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B3038E0C-C63A-468A-8A8F-5023F8F01E82}"/>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a:extLst>
            <a:ext uri="{FF2B5EF4-FFF2-40B4-BE49-F238E27FC236}">
              <a16:creationId xmlns:a16="http://schemas.microsoft.com/office/drawing/2014/main" id="{79AF04A3-6580-4141-9B77-8C077894BE1B}"/>
            </a:ext>
          </a:extLst>
        </xdr:cNvPr>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8" name="n_1mainValue【図書館】&#10;有形固定資産減価償却率">
          <a:extLst>
            <a:ext uri="{FF2B5EF4-FFF2-40B4-BE49-F238E27FC236}">
              <a16:creationId xmlns:a16="http://schemas.microsoft.com/office/drawing/2014/main" id="{6302EBD8-31CA-471F-83D5-98821DBF1720}"/>
            </a:ext>
          </a:extLst>
        </xdr:cNvPr>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121393</xdr:rowOff>
    </xdr:from>
    <xdr:ext cx="405111" cy="259045"/>
    <xdr:sp macro="" textlink="">
      <xdr:nvSpPr>
        <xdr:cNvPr id="89" name="n_2mainValue【図書館】&#10;有形固定資産減価償却率">
          <a:extLst>
            <a:ext uri="{FF2B5EF4-FFF2-40B4-BE49-F238E27FC236}">
              <a16:creationId xmlns:a16="http://schemas.microsoft.com/office/drawing/2014/main" id="{EA76D9BB-F561-48F3-ADCF-3DE403A18D80}"/>
            </a:ext>
          </a:extLst>
        </xdr:cNvPr>
        <xdr:cNvSpPr txBox="1"/>
      </xdr:nvSpPr>
      <xdr:spPr>
        <a:xfrm>
          <a:off x="2705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90" name="n_3mainValue【図書館】&#10;有形固定資産減価償却率">
          <a:extLst>
            <a:ext uri="{FF2B5EF4-FFF2-40B4-BE49-F238E27FC236}">
              <a16:creationId xmlns:a16="http://schemas.microsoft.com/office/drawing/2014/main" id="{0166F325-E17C-4F45-8511-351A62FB6B61}"/>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91" name="n_4mainValue【図書館】&#10;有形固定資産減価償却率">
          <a:extLst>
            <a:ext uri="{FF2B5EF4-FFF2-40B4-BE49-F238E27FC236}">
              <a16:creationId xmlns:a16="http://schemas.microsoft.com/office/drawing/2014/main" id="{27C71965-8B96-4D3D-8871-2119796C04F3}"/>
            </a:ext>
          </a:extLst>
        </xdr:cNvPr>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18E4F76-252F-4BAB-A22C-703EFB0911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257223D-CCFA-481C-83EF-D04F3A958F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B64420A-031F-4120-A806-CFA20CB7B6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8E0C2E3-8927-4D95-925B-FAE6EC8AF1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6014EAE-D3E9-40FF-AC9A-1E6A9D4011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47072A1-554A-414C-80AD-9931975574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FF84DBB-5E0D-4EF6-8C50-BF78FD96FC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F93C373-3E1B-4E5A-BE79-1E8C946600A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F3BEE26-D15B-4463-AC04-73F7C158E2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BAD0252-707D-4ADB-A049-1F97733B94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C6BABB50-2181-47DD-BAF7-1ABC4448FDD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98AF161C-7917-4E46-B2E7-2F5F0AF6BE2E}"/>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BA74C30-DDFF-49DF-9BED-B9921DFEE71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4662B2B-7A88-46EA-B1CA-45100A76AC2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F86ACAEB-6D8F-42CC-BADD-EE1BE39B1244}"/>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7AF8E752-E262-4EF9-8BE4-B10B92E9C0C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70324EF-81CD-410F-A337-44CA21B4594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36A0B39-9D41-4F1E-938E-91CDEBD8359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31965677-54F0-4432-A9E8-5C385013066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2B2CB0BE-AAE0-4E33-96A2-B19F9C83037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5E55EC37-1804-4241-8A2A-67986D71D028}"/>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1F0E952-C457-4CDF-8C6E-8FB7334B4EB7}"/>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7782209C-771C-4C3B-9DA6-9F098679CC4B}"/>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C9528419-DE78-4990-A20B-2211D12DA7AE}"/>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a16="http://schemas.microsoft.com/office/drawing/2014/main" id="{C311072B-CBB3-4C99-9E6B-BFB5B6E968B8}"/>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4C75B249-A9E8-4EB5-B049-DED57A370482}"/>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2E1484FD-1C37-4305-91AC-A307FE6C27F9}"/>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F74BA9A4-0CD5-42A8-BAB3-B75067F1DE67}"/>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705684B1-EC3E-4868-BEEF-CF712DD2998E}"/>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285023E8-9F5B-451E-860F-5023511CFF69}"/>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2C80A48-9E4E-466A-8AA5-14C07BF45F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36BD384-A92E-4326-A477-9544656C92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BA11168-8C12-480E-B0FF-AC2D939ACEE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E215E32-5F9D-40E9-94BE-45450CC121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A02CE6-9C17-4E57-B234-8120B30CDB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27" name="楕円 126">
          <a:extLst>
            <a:ext uri="{FF2B5EF4-FFF2-40B4-BE49-F238E27FC236}">
              <a16:creationId xmlns:a16="http://schemas.microsoft.com/office/drawing/2014/main" id="{AD8C4004-7CC0-48F9-88B9-AC2FC4C9F889}"/>
            </a:ext>
          </a:extLst>
        </xdr:cNvPr>
        <xdr:cNvSpPr/>
      </xdr:nvSpPr>
      <xdr:spPr>
        <a:xfrm>
          <a:off x="10426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76852</xdr:rowOff>
    </xdr:from>
    <xdr:ext cx="469744" cy="259045"/>
    <xdr:sp macro="" textlink="">
      <xdr:nvSpPr>
        <xdr:cNvPr id="128" name="【図書館】&#10;一人当たり面積該当値テキスト">
          <a:extLst>
            <a:ext uri="{FF2B5EF4-FFF2-40B4-BE49-F238E27FC236}">
              <a16:creationId xmlns:a16="http://schemas.microsoft.com/office/drawing/2014/main" id="{0DE0B825-C402-4085-9C77-9F45DEB57D41}"/>
            </a:ext>
          </a:extLst>
        </xdr:cNvPr>
        <xdr:cNvSpPr txBox="1"/>
      </xdr:nvSpPr>
      <xdr:spPr>
        <a:xfrm>
          <a:off x="10515600"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53975</xdr:rowOff>
    </xdr:from>
    <xdr:to>
      <xdr:col>50</xdr:col>
      <xdr:colOff>165100</xdr:colOff>
      <xdr:row>38</xdr:row>
      <xdr:rowOff>155575</xdr:rowOff>
    </xdr:to>
    <xdr:sp macro="" textlink="">
      <xdr:nvSpPr>
        <xdr:cNvPr id="129" name="楕円 128">
          <a:extLst>
            <a:ext uri="{FF2B5EF4-FFF2-40B4-BE49-F238E27FC236}">
              <a16:creationId xmlns:a16="http://schemas.microsoft.com/office/drawing/2014/main" id="{A90DDE16-D09A-4E74-91BD-93D0AED9C240}"/>
            </a:ext>
          </a:extLst>
        </xdr:cNvPr>
        <xdr:cNvSpPr/>
      </xdr:nvSpPr>
      <xdr:spPr>
        <a:xfrm>
          <a:off x="958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104775</xdr:rowOff>
    </xdr:from>
    <xdr:to>
      <xdr:col>55</xdr:col>
      <xdr:colOff>0</xdr:colOff>
      <xdr:row>38</xdr:row>
      <xdr:rowOff>104775</xdr:rowOff>
    </xdr:to>
    <xdr:cxnSp macro="">
      <xdr:nvCxnSpPr>
        <xdr:cNvPr id="130" name="直線コネクタ 129">
          <a:extLst>
            <a:ext uri="{FF2B5EF4-FFF2-40B4-BE49-F238E27FC236}">
              <a16:creationId xmlns:a16="http://schemas.microsoft.com/office/drawing/2014/main" id="{1D052164-E368-4ED7-AB53-D22DC2760DBA}"/>
            </a:ext>
          </a:extLst>
        </xdr:cNvPr>
        <xdr:cNvCxnSpPr/>
      </xdr:nvCxnSpPr>
      <xdr:spPr>
        <a:xfrm>
          <a:off x="9639300" y="6619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53975</xdr:rowOff>
    </xdr:from>
    <xdr:to>
      <xdr:col>46</xdr:col>
      <xdr:colOff>38100</xdr:colOff>
      <xdr:row>38</xdr:row>
      <xdr:rowOff>155575</xdr:rowOff>
    </xdr:to>
    <xdr:sp macro="" textlink="">
      <xdr:nvSpPr>
        <xdr:cNvPr id="131" name="楕円 130">
          <a:extLst>
            <a:ext uri="{FF2B5EF4-FFF2-40B4-BE49-F238E27FC236}">
              <a16:creationId xmlns:a16="http://schemas.microsoft.com/office/drawing/2014/main" id="{A0FE648A-09F0-4E2C-942F-CE6B4AFECF79}"/>
            </a:ext>
          </a:extLst>
        </xdr:cNvPr>
        <xdr:cNvSpPr/>
      </xdr:nvSpPr>
      <xdr:spPr>
        <a:xfrm>
          <a:off x="869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104775</xdr:rowOff>
    </xdr:from>
    <xdr:to>
      <xdr:col>50</xdr:col>
      <xdr:colOff>114300</xdr:colOff>
      <xdr:row>38</xdr:row>
      <xdr:rowOff>104775</xdr:rowOff>
    </xdr:to>
    <xdr:cxnSp macro="">
      <xdr:nvCxnSpPr>
        <xdr:cNvPr id="132" name="直線コネクタ 131">
          <a:extLst>
            <a:ext uri="{FF2B5EF4-FFF2-40B4-BE49-F238E27FC236}">
              <a16:creationId xmlns:a16="http://schemas.microsoft.com/office/drawing/2014/main" id="{9FA9254F-8ADE-4DFA-9FBA-0C8E52258217}"/>
            </a:ext>
          </a:extLst>
        </xdr:cNvPr>
        <xdr:cNvCxnSpPr/>
      </xdr:nvCxnSpPr>
      <xdr:spPr>
        <a:xfrm>
          <a:off x="8750300" y="661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133" name="楕円 132">
          <a:extLst>
            <a:ext uri="{FF2B5EF4-FFF2-40B4-BE49-F238E27FC236}">
              <a16:creationId xmlns:a16="http://schemas.microsoft.com/office/drawing/2014/main" id="{DED891A8-59ED-478F-8AD7-A8D243CC1629}"/>
            </a:ext>
          </a:extLst>
        </xdr:cNvPr>
        <xdr:cNvSpPr/>
      </xdr:nvSpPr>
      <xdr:spPr>
        <a:xfrm>
          <a:off x="781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104775</xdr:rowOff>
    </xdr:from>
    <xdr:to>
      <xdr:col>45</xdr:col>
      <xdr:colOff>177800</xdr:colOff>
      <xdr:row>38</xdr:row>
      <xdr:rowOff>104775</xdr:rowOff>
    </xdr:to>
    <xdr:cxnSp macro="">
      <xdr:nvCxnSpPr>
        <xdr:cNvPr id="134" name="直線コネクタ 133">
          <a:extLst>
            <a:ext uri="{FF2B5EF4-FFF2-40B4-BE49-F238E27FC236}">
              <a16:creationId xmlns:a16="http://schemas.microsoft.com/office/drawing/2014/main" id="{D6C024AB-5A18-4D54-8B6F-971241F2FE55}"/>
            </a:ext>
          </a:extLst>
        </xdr:cNvPr>
        <xdr:cNvCxnSpPr/>
      </xdr:nvCxnSpPr>
      <xdr:spPr>
        <a:xfrm>
          <a:off x="7861300" y="661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35" name="楕円 134">
          <a:extLst>
            <a:ext uri="{FF2B5EF4-FFF2-40B4-BE49-F238E27FC236}">
              <a16:creationId xmlns:a16="http://schemas.microsoft.com/office/drawing/2014/main" id="{496DD50E-A68C-4232-8C2B-B3B5CEE69AE9}"/>
            </a:ext>
          </a:extLst>
        </xdr:cNvPr>
        <xdr:cNvSpPr/>
      </xdr:nvSpPr>
      <xdr:spPr>
        <a:xfrm>
          <a:off x="692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104775</xdr:rowOff>
    </xdr:from>
    <xdr:to>
      <xdr:col>41</xdr:col>
      <xdr:colOff>50800</xdr:colOff>
      <xdr:row>38</xdr:row>
      <xdr:rowOff>104775</xdr:rowOff>
    </xdr:to>
    <xdr:cxnSp macro="">
      <xdr:nvCxnSpPr>
        <xdr:cNvPr id="136" name="直線コネクタ 135">
          <a:extLst>
            <a:ext uri="{FF2B5EF4-FFF2-40B4-BE49-F238E27FC236}">
              <a16:creationId xmlns:a16="http://schemas.microsoft.com/office/drawing/2014/main" id="{C9FB37F9-5DDF-44E0-A460-52F17C9F85BE}"/>
            </a:ext>
          </a:extLst>
        </xdr:cNvPr>
        <xdr:cNvCxnSpPr/>
      </xdr:nvCxnSpPr>
      <xdr:spPr>
        <a:xfrm>
          <a:off x="6972300" y="661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F015E5D7-95F6-4543-8700-8F24BDE627E6}"/>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91CCC3E1-AD08-4164-9BA0-FB9AB88ACD9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7CA335B8-C9E3-45E8-84C2-8B283B380D22}"/>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DE291F4E-A036-4A85-8CF1-347874A2F7C3}"/>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652</xdr:rowOff>
    </xdr:from>
    <xdr:ext cx="469744" cy="259045"/>
    <xdr:sp macro="" textlink="">
      <xdr:nvSpPr>
        <xdr:cNvPr id="141" name="n_1mainValue【図書館】&#10;一人当たり面積">
          <a:extLst>
            <a:ext uri="{FF2B5EF4-FFF2-40B4-BE49-F238E27FC236}">
              <a16:creationId xmlns:a16="http://schemas.microsoft.com/office/drawing/2014/main" id="{BE40B500-3D40-497A-9338-35698B98EC8D}"/>
            </a:ext>
          </a:extLst>
        </xdr:cNvPr>
        <xdr:cNvSpPr txBox="1"/>
      </xdr:nvSpPr>
      <xdr:spPr>
        <a:xfrm>
          <a:off x="93917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652</xdr:rowOff>
    </xdr:from>
    <xdr:ext cx="469744" cy="259045"/>
    <xdr:sp macro="" textlink="">
      <xdr:nvSpPr>
        <xdr:cNvPr id="142" name="n_2mainValue【図書館】&#10;一人当たり面積">
          <a:extLst>
            <a:ext uri="{FF2B5EF4-FFF2-40B4-BE49-F238E27FC236}">
              <a16:creationId xmlns:a16="http://schemas.microsoft.com/office/drawing/2014/main" id="{DD007A2B-083E-43D4-A327-E28F1FABB47F}"/>
            </a:ext>
          </a:extLst>
        </xdr:cNvPr>
        <xdr:cNvSpPr txBox="1"/>
      </xdr:nvSpPr>
      <xdr:spPr>
        <a:xfrm>
          <a:off x="8515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3" name="n_3mainValue【図書館】&#10;一人当たり面積">
          <a:extLst>
            <a:ext uri="{FF2B5EF4-FFF2-40B4-BE49-F238E27FC236}">
              <a16:creationId xmlns:a16="http://schemas.microsoft.com/office/drawing/2014/main" id="{1D305124-0937-4983-AC76-136650625AED}"/>
            </a:ext>
          </a:extLst>
        </xdr:cNvPr>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4" name="n_4mainValue【図書館】&#10;一人当たり面積">
          <a:extLst>
            <a:ext uri="{FF2B5EF4-FFF2-40B4-BE49-F238E27FC236}">
              <a16:creationId xmlns:a16="http://schemas.microsoft.com/office/drawing/2014/main" id="{884F9056-F6A9-465F-8819-FB8DE4C87149}"/>
            </a:ext>
          </a:extLst>
        </xdr:cNvPr>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F80FD0D4-F563-4330-A377-61754F4DBD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37784A27-9607-4BD4-B521-D8568E7213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08653CA-8D97-4856-B252-1986CE5986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5F685707-2A90-4521-849F-225D89F8AA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F272AD5-2E22-4DF2-9B66-30AB2DEF98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8A77DD61-54EE-4FC7-9D36-38119B9C8A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C173AD55-17DC-47E5-8994-9DFFB59524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3F86C46-3F75-43AA-B842-CD1F23C8F35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B81620D-3692-4D44-8025-B622535E7C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7C27AA7-5199-4415-A0C6-A966F3FC82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4CBED0F-CF60-43C9-A02F-169FA3F82B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F95C0EA-B186-45BD-91CA-A5E8E886BDC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7D69F15B-FD57-43EA-A208-F90E9244EEC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289872B-5C38-4D7C-8511-C02251A0B11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5B45E62-5AD2-4A9E-8BC0-00A7FC7F72B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A458B120-C5AA-48BE-AE2F-3EAB189DF3B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FB87CD30-FC83-4A19-9C15-3FABD3FF963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3FB88502-CAA9-49D8-B833-F16EF3C39A8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150B9A8D-1CDD-4291-8B82-E01AE881216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F5927BE-DE65-4900-8D12-16EA780C8B1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D5156B9C-AB14-41E7-ABBB-BEB25D4C709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ED674771-FF33-49A3-835E-7DCDB5B489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68C5F33-E858-4084-AA98-D674A4C7353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74F0BA09-9212-480A-BAD2-EDCEEC0C54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EE6EFDFC-EB3D-478B-81D1-CA2AD63D408A}"/>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B85B744-47F0-4A55-AE16-5513624EF232}"/>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FF44CC7A-00B4-493F-89AC-4ECE6C7EA7CB}"/>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92A557AA-95BF-49FF-B9D5-39D61C4D7827}"/>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D88DF963-A4AF-4B61-A349-FAD3FDC49A7C}"/>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B075FFB5-4BB7-4FD1-A6BD-DDA011AE39F9}"/>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9588261C-7D11-4E0F-8EED-4FE509701C4E}"/>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5D9B0A95-1E78-4909-959A-D4FF8FFC3BF7}"/>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8226EBEC-7A64-4611-AD8B-CE9BBB3AA839}"/>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BB039768-5762-4DE2-B3B9-F6AC666B54A6}"/>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90B72FAD-2072-45E9-8E66-172058A1F863}"/>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80D3AF0-1AD2-4B8F-99FE-2CAFD5A5C3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4EFCD44-2035-4226-AFA4-98B8A0495C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F545053-C9E5-4DDE-973C-C0D349B996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DB8A685-A0D9-4032-B4EA-D3B00E93EA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3EAC63B-BCAF-4763-A659-97E4E43F25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5" name="楕円 184">
          <a:extLst>
            <a:ext uri="{FF2B5EF4-FFF2-40B4-BE49-F238E27FC236}">
              <a16:creationId xmlns:a16="http://schemas.microsoft.com/office/drawing/2014/main" id="{A425C877-8BAD-4140-B814-9BB7D3C7EECC}"/>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AE4DADD-6232-408B-A415-DB21686E9578}"/>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55880</xdr:rowOff>
    </xdr:from>
    <xdr:to>
      <xdr:col>20</xdr:col>
      <xdr:colOff>38100</xdr:colOff>
      <xdr:row>62</xdr:row>
      <xdr:rowOff>157480</xdr:rowOff>
    </xdr:to>
    <xdr:sp macro="" textlink="">
      <xdr:nvSpPr>
        <xdr:cNvPr id="187" name="楕円 186">
          <a:extLst>
            <a:ext uri="{FF2B5EF4-FFF2-40B4-BE49-F238E27FC236}">
              <a16:creationId xmlns:a16="http://schemas.microsoft.com/office/drawing/2014/main" id="{036F462A-D451-427C-9F08-6D9179B6849B}"/>
            </a:ext>
          </a:extLst>
        </xdr:cNvPr>
        <xdr:cNvSpPr/>
      </xdr:nvSpPr>
      <xdr:spPr>
        <a:xfrm>
          <a:off x="3746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106680</xdr:rowOff>
    </xdr:from>
    <xdr:to>
      <xdr:col>24</xdr:col>
      <xdr:colOff>63500</xdr:colOff>
      <xdr:row>62</xdr:row>
      <xdr:rowOff>148590</xdr:rowOff>
    </xdr:to>
    <xdr:cxnSp macro="">
      <xdr:nvCxnSpPr>
        <xdr:cNvPr id="188" name="直線コネクタ 187">
          <a:extLst>
            <a:ext uri="{FF2B5EF4-FFF2-40B4-BE49-F238E27FC236}">
              <a16:creationId xmlns:a16="http://schemas.microsoft.com/office/drawing/2014/main" id="{D7F349DF-32D2-4435-A630-288B1361755D}"/>
            </a:ext>
          </a:extLst>
        </xdr:cNvPr>
        <xdr:cNvCxnSpPr/>
      </xdr:nvCxnSpPr>
      <xdr:spPr>
        <a:xfrm>
          <a:off x="3797300" y="10736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89" name="楕円 188">
          <a:extLst>
            <a:ext uri="{FF2B5EF4-FFF2-40B4-BE49-F238E27FC236}">
              <a16:creationId xmlns:a16="http://schemas.microsoft.com/office/drawing/2014/main" id="{657466FA-E126-4FCB-9CAE-F40C792FF91B}"/>
            </a:ext>
          </a:extLst>
        </xdr:cNvPr>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106680</xdr:rowOff>
    </xdr:to>
    <xdr:cxnSp macro="">
      <xdr:nvCxnSpPr>
        <xdr:cNvPr id="190" name="直線コネクタ 189">
          <a:extLst>
            <a:ext uri="{FF2B5EF4-FFF2-40B4-BE49-F238E27FC236}">
              <a16:creationId xmlns:a16="http://schemas.microsoft.com/office/drawing/2014/main" id="{E905E174-A093-48B1-9464-48DCEDEE38E7}"/>
            </a:ext>
          </a:extLst>
        </xdr:cNvPr>
        <xdr:cNvCxnSpPr/>
      </xdr:nvCxnSpPr>
      <xdr:spPr>
        <a:xfrm>
          <a:off x="2908300" y="1069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1" name="楕円 190">
          <a:extLst>
            <a:ext uri="{FF2B5EF4-FFF2-40B4-BE49-F238E27FC236}">
              <a16:creationId xmlns:a16="http://schemas.microsoft.com/office/drawing/2014/main" id="{5E8B2E3C-D40E-49D5-9662-EFEDA5114DD7}"/>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64770</xdr:rowOff>
    </xdr:to>
    <xdr:cxnSp macro="">
      <xdr:nvCxnSpPr>
        <xdr:cNvPr id="192" name="直線コネクタ 191">
          <a:extLst>
            <a:ext uri="{FF2B5EF4-FFF2-40B4-BE49-F238E27FC236}">
              <a16:creationId xmlns:a16="http://schemas.microsoft.com/office/drawing/2014/main" id="{4C6BEEB8-205D-41F0-AA8B-27628CC19E22}"/>
            </a:ext>
          </a:extLst>
        </xdr:cNvPr>
        <xdr:cNvCxnSpPr/>
      </xdr:nvCxnSpPr>
      <xdr:spPr>
        <a:xfrm>
          <a:off x="2019300" y="10652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193" name="楕円 192">
          <a:extLst>
            <a:ext uri="{FF2B5EF4-FFF2-40B4-BE49-F238E27FC236}">
              <a16:creationId xmlns:a16="http://schemas.microsoft.com/office/drawing/2014/main" id="{CB5394DA-D6DD-45EF-AF9E-5FDA168CE7E8}"/>
            </a:ext>
          </a:extLst>
        </xdr:cNvPr>
        <xdr:cNvSpPr/>
      </xdr:nvSpPr>
      <xdr:spPr>
        <a:xfrm>
          <a:off x="107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62</xdr:row>
      <xdr:rowOff>22860</xdr:rowOff>
    </xdr:to>
    <xdr:cxnSp macro="">
      <xdr:nvCxnSpPr>
        <xdr:cNvPr id="194" name="直線コネクタ 193">
          <a:extLst>
            <a:ext uri="{FF2B5EF4-FFF2-40B4-BE49-F238E27FC236}">
              <a16:creationId xmlns:a16="http://schemas.microsoft.com/office/drawing/2014/main" id="{A321E909-03E8-4ED9-9F30-E22DE258FE8D}"/>
            </a:ext>
          </a:extLst>
        </xdr:cNvPr>
        <xdr:cNvCxnSpPr/>
      </xdr:nvCxnSpPr>
      <xdr:spPr>
        <a:xfrm>
          <a:off x="1130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73201E18-18CC-4802-95A5-88CB700182D6}"/>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C93D6A1D-DA98-4ED8-A007-BB1D4CE9BCF6}"/>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A0CEDEB5-25DB-49D1-B551-C68F46F5852C}"/>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8CB3D496-583B-475B-8490-68C5FC250BAD}"/>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148607</xdr:rowOff>
    </xdr:from>
    <xdr:ext cx="405111" cy="259045"/>
    <xdr:sp macro="" textlink="">
      <xdr:nvSpPr>
        <xdr:cNvPr id="199" name="n_1mainValue【体育館・プール】&#10;有形固定資産減価償却率">
          <a:extLst>
            <a:ext uri="{FF2B5EF4-FFF2-40B4-BE49-F238E27FC236}">
              <a16:creationId xmlns:a16="http://schemas.microsoft.com/office/drawing/2014/main" id="{FECE30FF-97A8-4CA1-9B04-F4B7715DEEA5}"/>
            </a:ext>
          </a:extLst>
        </xdr:cNvPr>
        <xdr:cNvSpPr txBox="1"/>
      </xdr:nvSpPr>
      <xdr:spPr>
        <a:xfrm>
          <a:off x="35820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200" name="n_2mainValue【体育館・プール】&#10;有形固定資産減価償却率">
          <a:extLst>
            <a:ext uri="{FF2B5EF4-FFF2-40B4-BE49-F238E27FC236}">
              <a16:creationId xmlns:a16="http://schemas.microsoft.com/office/drawing/2014/main" id="{2CBE39A0-E3B5-4242-9091-3F85A7AA799C}"/>
            </a:ext>
          </a:extLst>
        </xdr:cNvPr>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1" name="n_3mainValue【体育館・プール】&#10;有形固定資産減価償却率">
          <a:extLst>
            <a:ext uri="{FF2B5EF4-FFF2-40B4-BE49-F238E27FC236}">
              <a16:creationId xmlns:a16="http://schemas.microsoft.com/office/drawing/2014/main" id="{0BBFDE5B-925A-4FEC-A2B1-D0E6ED88109E}"/>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202" name="n_4mainValue【体育館・プール】&#10;有形固定資産減価償却率">
          <a:extLst>
            <a:ext uri="{FF2B5EF4-FFF2-40B4-BE49-F238E27FC236}">
              <a16:creationId xmlns:a16="http://schemas.microsoft.com/office/drawing/2014/main" id="{DB810632-4E32-439B-9BDB-622FC30935A1}"/>
            </a:ext>
          </a:extLst>
        </xdr:cNvPr>
        <xdr:cNvSpPr txBox="1"/>
      </xdr:nvSpPr>
      <xdr:spPr>
        <a:xfrm>
          <a:off x="927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02CEF1C-A5A9-4DCD-AECB-4062816F78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49BE433-588F-4103-828D-352522EBF5A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0C5BF45-C1E4-481C-92A0-49B78B8CDD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A0520BB-C997-47EA-B33A-E77F4A4549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3BFAFFF7-7D66-4F21-9AB1-F4980BFC6B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39203FED-E3FF-49BE-839E-AABF66E42D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A5CE0A25-2953-4648-BD35-0E8FF7328B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0C13915-C651-471E-B059-D4E731FAD35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33640D1-77D2-4749-96FF-2CEBD21A66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AA0D3FF-A45C-41C6-8A74-D877A86B3E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F79DE7C2-973E-452B-9853-F13E510ED8D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94074772-89A8-4EAE-AED1-564277806AB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4799B46-B524-4FF3-AC36-BCB16CD4407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81467FFB-CA88-4250-A3A4-3E1599A16DA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6D19ABB2-030E-49E8-87A3-F3DEAC32A00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97756EEF-C778-422B-AFE5-5008CBF027E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137BDB1E-E40A-4AFC-825C-A059E557362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9B529327-4417-4D18-BBAD-119B168280A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EF470CE7-EB97-4BA4-B6D1-B22D3404DB0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9A905B87-E223-41AC-B71C-329C03D4009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1275C8F1-FEB6-47BD-AD95-334FA5AF27B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39C1A278-4EB5-4B5C-8001-5168CD3E211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4488241-4FE8-4DFE-8485-99CBB04319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1B1410A-C5B4-4807-9FBC-EF020F8B549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D6D55A4-FD09-4026-AE3F-B83BBD9D55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314FB52C-3676-4B9A-8031-778C9B81E22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E5DA75C6-E3BC-46F4-B0F7-094758C12253}"/>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7FF0BB4B-3A9F-485D-9AE5-4B424031DA88}"/>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FD189C0E-171A-49F2-A146-3A81733A0EBA}"/>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B31767BC-350B-4FCC-9C0C-1E0F09E9BBD9}"/>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B3BB2822-3582-47FA-B145-26D5BB21B186}"/>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69CF1E1D-2E8C-486A-B4C7-EF83DCF70351}"/>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E723E0AB-4EA0-4FAD-84EC-E234C30E2011}"/>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961EF520-3FBD-4C14-84F7-A40B3B19DAEC}"/>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75F2A4FC-2104-4532-A16B-3DF2DB04642C}"/>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D94C2175-FDF8-4252-B3A6-AE620BF5F565}"/>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93336A6-3925-4900-8F48-8B16421CAC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0E3D9F9-53B1-4232-859C-F39D49C448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0AC848-16CC-4BD9-AABE-9A70CACDC8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033D3E-1120-4830-B9D9-540857B40D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231E457-1430-491C-8CB3-5FDBA90F07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53703</xdr:rowOff>
    </xdr:from>
    <xdr:to>
      <xdr:col>55</xdr:col>
      <xdr:colOff>50800</xdr:colOff>
      <xdr:row>64</xdr:row>
      <xdr:rowOff>155303</xdr:rowOff>
    </xdr:to>
    <xdr:sp macro="" textlink="">
      <xdr:nvSpPr>
        <xdr:cNvPr id="244" name="楕円 243">
          <a:extLst>
            <a:ext uri="{FF2B5EF4-FFF2-40B4-BE49-F238E27FC236}">
              <a16:creationId xmlns:a16="http://schemas.microsoft.com/office/drawing/2014/main" id="{D2E90F6B-F009-4578-92EA-6C92A155A212}"/>
            </a:ext>
          </a:extLst>
        </xdr:cNvPr>
        <xdr:cNvSpPr/>
      </xdr:nvSpPr>
      <xdr:spPr>
        <a:xfrm>
          <a:off x="104267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140080</xdr:rowOff>
    </xdr:from>
    <xdr:ext cx="469744" cy="259045"/>
    <xdr:sp macro="" textlink="">
      <xdr:nvSpPr>
        <xdr:cNvPr id="245" name="【体育館・プール】&#10;一人当たり面積該当値テキスト">
          <a:extLst>
            <a:ext uri="{FF2B5EF4-FFF2-40B4-BE49-F238E27FC236}">
              <a16:creationId xmlns:a16="http://schemas.microsoft.com/office/drawing/2014/main" id="{636C249F-718E-4F0B-855B-C207B84D4358}"/>
            </a:ext>
          </a:extLst>
        </xdr:cNvPr>
        <xdr:cNvSpPr txBox="1"/>
      </xdr:nvSpPr>
      <xdr:spPr>
        <a:xfrm>
          <a:off x="10515600" y="1094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53703</xdr:rowOff>
    </xdr:from>
    <xdr:to>
      <xdr:col>50</xdr:col>
      <xdr:colOff>165100</xdr:colOff>
      <xdr:row>64</xdr:row>
      <xdr:rowOff>155303</xdr:rowOff>
    </xdr:to>
    <xdr:sp macro="" textlink="">
      <xdr:nvSpPr>
        <xdr:cNvPr id="246" name="楕円 245">
          <a:extLst>
            <a:ext uri="{FF2B5EF4-FFF2-40B4-BE49-F238E27FC236}">
              <a16:creationId xmlns:a16="http://schemas.microsoft.com/office/drawing/2014/main" id="{2768DF7B-98FF-4F0F-B0CE-D2D35541D9F6}"/>
            </a:ext>
          </a:extLst>
        </xdr:cNvPr>
        <xdr:cNvSpPr/>
      </xdr:nvSpPr>
      <xdr:spPr>
        <a:xfrm>
          <a:off x="9588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104503</xdr:rowOff>
    </xdr:from>
    <xdr:to>
      <xdr:col>55</xdr:col>
      <xdr:colOff>0</xdr:colOff>
      <xdr:row>64</xdr:row>
      <xdr:rowOff>104503</xdr:rowOff>
    </xdr:to>
    <xdr:cxnSp macro="">
      <xdr:nvCxnSpPr>
        <xdr:cNvPr id="247" name="直線コネクタ 246">
          <a:extLst>
            <a:ext uri="{FF2B5EF4-FFF2-40B4-BE49-F238E27FC236}">
              <a16:creationId xmlns:a16="http://schemas.microsoft.com/office/drawing/2014/main" id="{21F448D1-4CE2-4CD5-A287-4123B3358137}"/>
            </a:ext>
          </a:extLst>
        </xdr:cNvPr>
        <xdr:cNvCxnSpPr/>
      </xdr:nvCxnSpPr>
      <xdr:spPr>
        <a:xfrm>
          <a:off x="9639300" y="110773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53703</xdr:rowOff>
    </xdr:from>
    <xdr:to>
      <xdr:col>46</xdr:col>
      <xdr:colOff>38100</xdr:colOff>
      <xdr:row>64</xdr:row>
      <xdr:rowOff>155303</xdr:rowOff>
    </xdr:to>
    <xdr:sp macro="" textlink="">
      <xdr:nvSpPr>
        <xdr:cNvPr id="248" name="楕円 247">
          <a:extLst>
            <a:ext uri="{FF2B5EF4-FFF2-40B4-BE49-F238E27FC236}">
              <a16:creationId xmlns:a16="http://schemas.microsoft.com/office/drawing/2014/main" id="{326DC648-7AFA-4315-AB65-2ABB0DA9A2AB}"/>
            </a:ext>
          </a:extLst>
        </xdr:cNvPr>
        <xdr:cNvSpPr/>
      </xdr:nvSpPr>
      <xdr:spPr>
        <a:xfrm>
          <a:off x="8699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104503</xdr:rowOff>
    </xdr:from>
    <xdr:to>
      <xdr:col>50</xdr:col>
      <xdr:colOff>114300</xdr:colOff>
      <xdr:row>64</xdr:row>
      <xdr:rowOff>104503</xdr:rowOff>
    </xdr:to>
    <xdr:cxnSp macro="">
      <xdr:nvCxnSpPr>
        <xdr:cNvPr id="249" name="直線コネクタ 248">
          <a:extLst>
            <a:ext uri="{FF2B5EF4-FFF2-40B4-BE49-F238E27FC236}">
              <a16:creationId xmlns:a16="http://schemas.microsoft.com/office/drawing/2014/main" id="{A2E82F48-C177-4A97-8C56-8C1B6BD492A0}"/>
            </a:ext>
          </a:extLst>
        </xdr:cNvPr>
        <xdr:cNvCxnSpPr/>
      </xdr:nvCxnSpPr>
      <xdr:spPr>
        <a:xfrm>
          <a:off x="8750300" y="1107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53703</xdr:rowOff>
    </xdr:from>
    <xdr:to>
      <xdr:col>41</xdr:col>
      <xdr:colOff>101600</xdr:colOff>
      <xdr:row>64</xdr:row>
      <xdr:rowOff>155303</xdr:rowOff>
    </xdr:to>
    <xdr:sp macro="" textlink="">
      <xdr:nvSpPr>
        <xdr:cNvPr id="250" name="楕円 249">
          <a:extLst>
            <a:ext uri="{FF2B5EF4-FFF2-40B4-BE49-F238E27FC236}">
              <a16:creationId xmlns:a16="http://schemas.microsoft.com/office/drawing/2014/main" id="{BCC0D377-B302-47B2-BADB-5B897A89C326}"/>
            </a:ext>
          </a:extLst>
        </xdr:cNvPr>
        <xdr:cNvSpPr/>
      </xdr:nvSpPr>
      <xdr:spPr>
        <a:xfrm>
          <a:off x="7810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104503</xdr:rowOff>
    </xdr:from>
    <xdr:to>
      <xdr:col>45</xdr:col>
      <xdr:colOff>177800</xdr:colOff>
      <xdr:row>64</xdr:row>
      <xdr:rowOff>104503</xdr:rowOff>
    </xdr:to>
    <xdr:cxnSp macro="">
      <xdr:nvCxnSpPr>
        <xdr:cNvPr id="251" name="直線コネクタ 250">
          <a:extLst>
            <a:ext uri="{FF2B5EF4-FFF2-40B4-BE49-F238E27FC236}">
              <a16:creationId xmlns:a16="http://schemas.microsoft.com/office/drawing/2014/main" id="{B342CE75-0554-4190-B899-2AC9CD3D9EE5}"/>
            </a:ext>
          </a:extLst>
        </xdr:cNvPr>
        <xdr:cNvCxnSpPr/>
      </xdr:nvCxnSpPr>
      <xdr:spPr>
        <a:xfrm>
          <a:off x="7861300" y="1107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53703</xdr:rowOff>
    </xdr:from>
    <xdr:to>
      <xdr:col>36</xdr:col>
      <xdr:colOff>165100</xdr:colOff>
      <xdr:row>64</xdr:row>
      <xdr:rowOff>155303</xdr:rowOff>
    </xdr:to>
    <xdr:sp macro="" textlink="">
      <xdr:nvSpPr>
        <xdr:cNvPr id="252" name="楕円 251">
          <a:extLst>
            <a:ext uri="{FF2B5EF4-FFF2-40B4-BE49-F238E27FC236}">
              <a16:creationId xmlns:a16="http://schemas.microsoft.com/office/drawing/2014/main" id="{473037BA-1989-4E61-B9FD-94827944D197}"/>
            </a:ext>
          </a:extLst>
        </xdr:cNvPr>
        <xdr:cNvSpPr/>
      </xdr:nvSpPr>
      <xdr:spPr>
        <a:xfrm>
          <a:off x="6921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104503</xdr:rowOff>
    </xdr:from>
    <xdr:to>
      <xdr:col>41</xdr:col>
      <xdr:colOff>50800</xdr:colOff>
      <xdr:row>64</xdr:row>
      <xdr:rowOff>104503</xdr:rowOff>
    </xdr:to>
    <xdr:cxnSp macro="">
      <xdr:nvCxnSpPr>
        <xdr:cNvPr id="253" name="直線コネクタ 252">
          <a:extLst>
            <a:ext uri="{FF2B5EF4-FFF2-40B4-BE49-F238E27FC236}">
              <a16:creationId xmlns:a16="http://schemas.microsoft.com/office/drawing/2014/main" id="{1E1CDFBC-8C8A-4090-AB2C-3E798AD91597}"/>
            </a:ext>
          </a:extLst>
        </xdr:cNvPr>
        <xdr:cNvCxnSpPr/>
      </xdr:nvCxnSpPr>
      <xdr:spPr>
        <a:xfrm>
          <a:off x="6972300" y="1107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385A8493-5E68-4420-8792-DDD30A938127}"/>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45880C3A-95C0-4232-99C2-A2F36F64B3FE}"/>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622340D1-C265-421F-B1F1-0EEAB8AB02AD}"/>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95E70C31-FD96-46B6-BBF4-3A9485DA0999}"/>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146430</xdr:rowOff>
    </xdr:from>
    <xdr:ext cx="469744" cy="259045"/>
    <xdr:sp macro="" textlink="">
      <xdr:nvSpPr>
        <xdr:cNvPr id="258" name="n_1mainValue【体育館・プール】&#10;一人当たり面積">
          <a:extLst>
            <a:ext uri="{FF2B5EF4-FFF2-40B4-BE49-F238E27FC236}">
              <a16:creationId xmlns:a16="http://schemas.microsoft.com/office/drawing/2014/main" id="{1B2E9C14-4456-4A7E-8257-37FC5D2F3B1A}"/>
            </a:ext>
          </a:extLst>
        </xdr:cNvPr>
        <xdr:cNvSpPr txBox="1"/>
      </xdr:nvSpPr>
      <xdr:spPr>
        <a:xfrm>
          <a:off x="93917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146430</xdr:rowOff>
    </xdr:from>
    <xdr:ext cx="469744" cy="259045"/>
    <xdr:sp macro="" textlink="">
      <xdr:nvSpPr>
        <xdr:cNvPr id="259" name="n_2mainValue【体育館・プール】&#10;一人当たり面積">
          <a:extLst>
            <a:ext uri="{FF2B5EF4-FFF2-40B4-BE49-F238E27FC236}">
              <a16:creationId xmlns:a16="http://schemas.microsoft.com/office/drawing/2014/main" id="{F4F59580-EB3B-4F59-B6C0-FC8829BDCDDD}"/>
            </a:ext>
          </a:extLst>
        </xdr:cNvPr>
        <xdr:cNvSpPr txBox="1"/>
      </xdr:nvSpPr>
      <xdr:spPr>
        <a:xfrm>
          <a:off x="85154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146430</xdr:rowOff>
    </xdr:from>
    <xdr:ext cx="469744" cy="259045"/>
    <xdr:sp macro="" textlink="">
      <xdr:nvSpPr>
        <xdr:cNvPr id="260" name="n_3mainValue【体育館・プール】&#10;一人当たり面積">
          <a:extLst>
            <a:ext uri="{FF2B5EF4-FFF2-40B4-BE49-F238E27FC236}">
              <a16:creationId xmlns:a16="http://schemas.microsoft.com/office/drawing/2014/main" id="{70598AF5-FE3F-4C40-9985-C4FAF9E2D91D}"/>
            </a:ext>
          </a:extLst>
        </xdr:cNvPr>
        <xdr:cNvSpPr txBox="1"/>
      </xdr:nvSpPr>
      <xdr:spPr>
        <a:xfrm>
          <a:off x="76264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146430</xdr:rowOff>
    </xdr:from>
    <xdr:ext cx="469744" cy="259045"/>
    <xdr:sp macro="" textlink="">
      <xdr:nvSpPr>
        <xdr:cNvPr id="261" name="n_4mainValue【体育館・プール】&#10;一人当たり面積">
          <a:extLst>
            <a:ext uri="{FF2B5EF4-FFF2-40B4-BE49-F238E27FC236}">
              <a16:creationId xmlns:a16="http://schemas.microsoft.com/office/drawing/2014/main" id="{0E063E68-16BC-4167-9507-5441E6C07A01}"/>
            </a:ext>
          </a:extLst>
        </xdr:cNvPr>
        <xdr:cNvSpPr txBox="1"/>
      </xdr:nvSpPr>
      <xdr:spPr>
        <a:xfrm>
          <a:off x="67374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1DDA9BA-B862-4F90-BDF2-C7CCDAA005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FD70A38-9166-4F28-AE84-EE80B25DBB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EEBA4CF-91BD-4347-887E-087B2FC765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22EDE0B-BE75-4D27-B5EE-A19F77CFA5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BF9289F-3766-405E-AE6C-38671F8B04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E03294B-19A9-43F2-9F60-FFA37F57AC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620E135-5F9C-44A4-9C90-B33F5B4440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9D7F3AF-91DB-4A14-9252-BE545491C7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07D22A1-E76B-4F6D-855C-4DC3A112DB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A8009D5-6AB4-4761-B982-DA6E6F9482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538F3E3-3AC7-4B10-9836-BB34682C4F7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CD137882-7825-405C-829A-986BA45784A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F00B8184-7017-40FD-9428-7E46E1306AB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1970C42A-76E4-4482-A4B7-94F5925BDCA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BA26DD6E-5C02-464D-9F71-33D80E0CC17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398FA0DC-6D64-419B-972A-85E3A79EBAB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DDA10209-1ADE-4F2E-A066-EACB5ADFB0E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C140CFFB-850B-4BE0-B639-8EB7E44587B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DDFF8ADD-EA77-4ACE-ABBF-A8F8C4BC020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B303C10-4687-4C68-8AA3-4AAE956435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64561828-AF57-4A85-B593-A07F6348F98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C1D0BC8D-23B9-4784-A371-612BD125A9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E42BE5C0-5625-495B-A40E-A0790F51214D}"/>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3A7EDABC-2FC2-4FAA-8250-B2606D5DA09B}"/>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8B6F0ED3-1A27-4540-AB5A-BD7B80E168A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501D3918-AF78-444A-919E-DA47DD33FAA4}"/>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FC95D43A-CAD2-42A3-8DB5-76F69BE7817E}"/>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C1D848E9-B25D-4B2F-851D-C87420F48E6F}"/>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35369F1B-BBE2-4A2B-A3EA-5E3716114C94}"/>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F5714158-79C1-4341-906A-7E76A979961C}"/>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26B5C583-3DE6-4286-8997-20CE09F63C34}"/>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3F350D49-B1AD-4591-9BEF-F0AE2AA749BA}"/>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DEC91A19-B5A9-4313-A6FE-3E9025F3A94A}"/>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A316F80-3F67-48D3-AEEC-E250F5EB3C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15E1AE6-2150-4DCE-B6FB-91378E53DF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14D809C-CACF-410A-9614-1E1472F43E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E455E1B-C412-427F-8668-546754348B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8AF30BA-F7EE-49BE-A58C-B5BA2AC593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156463</xdr:rowOff>
    </xdr:from>
    <xdr:to>
      <xdr:col>24</xdr:col>
      <xdr:colOff>114300</xdr:colOff>
      <xdr:row>83</xdr:row>
      <xdr:rowOff>86613</xdr:rowOff>
    </xdr:to>
    <xdr:sp macro="" textlink="">
      <xdr:nvSpPr>
        <xdr:cNvPr id="300" name="楕円 299">
          <a:extLst>
            <a:ext uri="{FF2B5EF4-FFF2-40B4-BE49-F238E27FC236}">
              <a16:creationId xmlns:a16="http://schemas.microsoft.com/office/drawing/2014/main" id="{BA474A3D-C960-4FB7-918A-9C2D923A6F40}"/>
            </a:ext>
          </a:extLst>
        </xdr:cNvPr>
        <xdr:cNvSpPr/>
      </xdr:nvSpPr>
      <xdr:spPr>
        <a:xfrm>
          <a:off x="4584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134890</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36161A88-EBC6-4752-8BC0-92455F192FFD}"/>
            </a:ext>
          </a:extLst>
        </xdr:cNvPr>
        <xdr:cNvSpPr txBox="1"/>
      </xdr:nvSpPr>
      <xdr:spPr>
        <a:xfrm>
          <a:off x="4673600"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302" name="楕円 301">
          <a:extLst>
            <a:ext uri="{FF2B5EF4-FFF2-40B4-BE49-F238E27FC236}">
              <a16:creationId xmlns:a16="http://schemas.microsoft.com/office/drawing/2014/main" id="{294E3097-C4F5-4199-8ED0-70E33BE74D8A}"/>
            </a:ext>
          </a:extLst>
        </xdr:cNvPr>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166115</xdr:rowOff>
    </xdr:from>
    <xdr:to>
      <xdr:col>24</xdr:col>
      <xdr:colOff>63500</xdr:colOff>
      <xdr:row>83</xdr:row>
      <xdr:rowOff>35813</xdr:rowOff>
    </xdr:to>
    <xdr:cxnSp macro="">
      <xdr:nvCxnSpPr>
        <xdr:cNvPr id="303" name="直線コネクタ 302">
          <a:extLst>
            <a:ext uri="{FF2B5EF4-FFF2-40B4-BE49-F238E27FC236}">
              <a16:creationId xmlns:a16="http://schemas.microsoft.com/office/drawing/2014/main" id="{ED648392-F7E1-4F3A-B20A-A27E3B453EF0}"/>
            </a:ext>
          </a:extLst>
        </xdr:cNvPr>
        <xdr:cNvCxnSpPr/>
      </xdr:nvCxnSpPr>
      <xdr:spPr>
        <a:xfrm>
          <a:off x="3797300" y="142250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71882</xdr:rowOff>
    </xdr:from>
    <xdr:to>
      <xdr:col>15</xdr:col>
      <xdr:colOff>101600</xdr:colOff>
      <xdr:row>83</xdr:row>
      <xdr:rowOff>2032</xdr:rowOff>
    </xdr:to>
    <xdr:sp macro="" textlink="">
      <xdr:nvSpPr>
        <xdr:cNvPr id="304" name="楕円 303">
          <a:extLst>
            <a:ext uri="{FF2B5EF4-FFF2-40B4-BE49-F238E27FC236}">
              <a16:creationId xmlns:a16="http://schemas.microsoft.com/office/drawing/2014/main" id="{5290DD97-75EF-46E9-A916-BB2F61AAD764}"/>
            </a:ext>
          </a:extLst>
        </xdr:cNvPr>
        <xdr:cNvSpPr/>
      </xdr:nvSpPr>
      <xdr:spPr>
        <a:xfrm>
          <a:off x="2857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122682</xdr:rowOff>
    </xdr:from>
    <xdr:to>
      <xdr:col>19</xdr:col>
      <xdr:colOff>177800</xdr:colOff>
      <xdr:row>82</xdr:row>
      <xdr:rowOff>166115</xdr:rowOff>
    </xdr:to>
    <xdr:cxnSp macro="">
      <xdr:nvCxnSpPr>
        <xdr:cNvPr id="305" name="直線コネクタ 304">
          <a:extLst>
            <a:ext uri="{FF2B5EF4-FFF2-40B4-BE49-F238E27FC236}">
              <a16:creationId xmlns:a16="http://schemas.microsoft.com/office/drawing/2014/main" id="{C4EBF48F-3392-409B-AC29-4AD0A05805E4}"/>
            </a:ext>
          </a:extLst>
        </xdr:cNvPr>
        <xdr:cNvCxnSpPr/>
      </xdr:nvCxnSpPr>
      <xdr:spPr>
        <a:xfrm>
          <a:off x="2908300" y="1418158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30735</xdr:rowOff>
    </xdr:from>
    <xdr:to>
      <xdr:col>10</xdr:col>
      <xdr:colOff>165100</xdr:colOff>
      <xdr:row>82</xdr:row>
      <xdr:rowOff>132335</xdr:rowOff>
    </xdr:to>
    <xdr:sp macro="" textlink="">
      <xdr:nvSpPr>
        <xdr:cNvPr id="306" name="楕円 305">
          <a:extLst>
            <a:ext uri="{FF2B5EF4-FFF2-40B4-BE49-F238E27FC236}">
              <a16:creationId xmlns:a16="http://schemas.microsoft.com/office/drawing/2014/main" id="{E35DF175-16E1-4147-9FB6-CDD547BAC583}"/>
            </a:ext>
          </a:extLst>
        </xdr:cNvPr>
        <xdr:cNvSpPr/>
      </xdr:nvSpPr>
      <xdr:spPr>
        <a:xfrm>
          <a:off x="1968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81535</xdr:rowOff>
    </xdr:from>
    <xdr:to>
      <xdr:col>15</xdr:col>
      <xdr:colOff>50800</xdr:colOff>
      <xdr:row>82</xdr:row>
      <xdr:rowOff>122682</xdr:rowOff>
    </xdr:to>
    <xdr:cxnSp macro="">
      <xdr:nvCxnSpPr>
        <xdr:cNvPr id="307" name="直線コネクタ 306">
          <a:extLst>
            <a:ext uri="{FF2B5EF4-FFF2-40B4-BE49-F238E27FC236}">
              <a16:creationId xmlns:a16="http://schemas.microsoft.com/office/drawing/2014/main" id="{1ACD48F1-3B31-44BF-AC37-C0A944718605}"/>
            </a:ext>
          </a:extLst>
        </xdr:cNvPr>
        <xdr:cNvCxnSpPr/>
      </xdr:nvCxnSpPr>
      <xdr:spPr>
        <a:xfrm>
          <a:off x="2019300" y="141404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161037</xdr:rowOff>
    </xdr:from>
    <xdr:to>
      <xdr:col>6</xdr:col>
      <xdr:colOff>38100</xdr:colOff>
      <xdr:row>82</xdr:row>
      <xdr:rowOff>91187</xdr:rowOff>
    </xdr:to>
    <xdr:sp macro="" textlink="">
      <xdr:nvSpPr>
        <xdr:cNvPr id="308" name="楕円 307">
          <a:extLst>
            <a:ext uri="{FF2B5EF4-FFF2-40B4-BE49-F238E27FC236}">
              <a16:creationId xmlns:a16="http://schemas.microsoft.com/office/drawing/2014/main" id="{B2EA494C-4298-4203-9E68-4E10B4622A2F}"/>
            </a:ext>
          </a:extLst>
        </xdr:cNvPr>
        <xdr:cNvSpPr/>
      </xdr:nvSpPr>
      <xdr:spPr>
        <a:xfrm>
          <a:off x="1079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40387</xdr:rowOff>
    </xdr:from>
    <xdr:to>
      <xdr:col>10</xdr:col>
      <xdr:colOff>114300</xdr:colOff>
      <xdr:row>82</xdr:row>
      <xdr:rowOff>81535</xdr:rowOff>
    </xdr:to>
    <xdr:cxnSp macro="">
      <xdr:nvCxnSpPr>
        <xdr:cNvPr id="309" name="直線コネクタ 308">
          <a:extLst>
            <a:ext uri="{FF2B5EF4-FFF2-40B4-BE49-F238E27FC236}">
              <a16:creationId xmlns:a16="http://schemas.microsoft.com/office/drawing/2014/main" id="{64D0DA43-B046-422F-A38E-4144E86CFA15}"/>
            </a:ext>
          </a:extLst>
        </xdr:cNvPr>
        <xdr:cNvCxnSpPr/>
      </xdr:nvCxnSpPr>
      <xdr:spPr>
        <a:xfrm>
          <a:off x="1130300" y="140992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4AF2BBFB-4E99-4C1D-9B64-F860C100061E}"/>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D1ED8FE8-89AB-4D8C-A6AD-42B5BAC11B93}"/>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E6E89F8E-9D8D-4F51-9C33-3FCF07B4CFB6}"/>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59E650FA-D07D-49AB-BC41-834FD83651A5}"/>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36592</xdr:rowOff>
    </xdr:from>
    <xdr:ext cx="405111" cy="259045"/>
    <xdr:sp macro="" textlink="">
      <xdr:nvSpPr>
        <xdr:cNvPr id="314" name="n_1mainValue【福祉施設】&#10;有形固定資産減価償却率">
          <a:extLst>
            <a:ext uri="{FF2B5EF4-FFF2-40B4-BE49-F238E27FC236}">
              <a16:creationId xmlns:a16="http://schemas.microsoft.com/office/drawing/2014/main" id="{9A4467DD-8C35-4FCB-82AB-1CFE4007DBF6}"/>
            </a:ext>
          </a:extLst>
        </xdr:cNvPr>
        <xdr:cNvSpPr txBox="1"/>
      </xdr:nvSpPr>
      <xdr:spPr>
        <a:xfrm>
          <a:off x="35820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164609</xdr:rowOff>
    </xdr:from>
    <xdr:ext cx="405111" cy="259045"/>
    <xdr:sp macro="" textlink="">
      <xdr:nvSpPr>
        <xdr:cNvPr id="315" name="n_2mainValue【福祉施設】&#10;有形固定資産減価償却率">
          <a:extLst>
            <a:ext uri="{FF2B5EF4-FFF2-40B4-BE49-F238E27FC236}">
              <a16:creationId xmlns:a16="http://schemas.microsoft.com/office/drawing/2014/main" id="{03CFA8BF-33BB-43D2-B230-78AFDB1BDC4E}"/>
            </a:ext>
          </a:extLst>
        </xdr:cNvPr>
        <xdr:cNvSpPr txBox="1"/>
      </xdr:nvSpPr>
      <xdr:spPr>
        <a:xfrm>
          <a:off x="2705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123462</xdr:rowOff>
    </xdr:from>
    <xdr:ext cx="405111" cy="259045"/>
    <xdr:sp macro="" textlink="">
      <xdr:nvSpPr>
        <xdr:cNvPr id="316" name="n_3mainValue【福祉施設】&#10;有形固定資産減価償却率">
          <a:extLst>
            <a:ext uri="{FF2B5EF4-FFF2-40B4-BE49-F238E27FC236}">
              <a16:creationId xmlns:a16="http://schemas.microsoft.com/office/drawing/2014/main" id="{5E0B4CE8-6399-4216-9CD3-D33D99DF595D}"/>
            </a:ext>
          </a:extLst>
        </xdr:cNvPr>
        <xdr:cNvSpPr txBox="1"/>
      </xdr:nvSpPr>
      <xdr:spPr>
        <a:xfrm>
          <a:off x="1816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82314</xdr:rowOff>
    </xdr:from>
    <xdr:ext cx="405111" cy="259045"/>
    <xdr:sp macro="" textlink="">
      <xdr:nvSpPr>
        <xdr:cNvPr id="317" name="n_4mainValue【福祉施設】&#10;有形固定資産減価償却率">
          <a:extLst>
            <a:ext uri="{FF2B5EF4-FFF2-40B4-BE49-F238E27FC236}">
              <a16:creationId xmlns:a16="http://schemas.microsoft.com/office/drawing/2014/main" id="{D835B07D-7C75-4065-B9C4-401D1BCDC700}"/>
            </a:ext>
          </a:extLst>
        </xdr:cNvPr>
        <xdr:cNvSpPr txBox="1"/>
      </xdr:nvSpPr>
      <xdr:spPr>
        <a:xfrm>
          <a:off x="9277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84604DD-821D-42C2-93BC-E41701BD61C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2D2E492E-14E0-44A0-9D56-C808354CED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660C52A8-5A6C-473C-8983-76E8CAD8C0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A6F900A2-A073-4F0B-906F-7F6CD66F79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FEF156BC-44AE-42A6-9273-4CF987C47F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8D6F9BF-188B-4B71-B833-552ED06CEF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EAEA9BE7-B7B0-404D-8492-1BA7CC82C7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97B1D69A-29EA-425C-8398-0A25242A2B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B159500E-F8DC-4D07-8AFD-FD966C7BBC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6E6E5CE3-EC75-425A-A290-EDF9594930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1B5B0268-C897-45C6-95D4-FDCEADB6E14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5B962841-4555-4EE4-99E4-88523192918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9326EB0A-34AB-46F4-9B8A-EF22DBBBD7F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288A17FD-E2BC-4E06-8E1D-9899FA93B9E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2660D40A-504C-453B-AAF9-3E58FA7CE60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9AAE1253-ABB2-412D-B542-4B4BB0DFF93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440D890B-611E-4763-B895-DAD334B1AD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BFE50C82-5EB1-4D06-B54D-CE3A7AB2DDD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D71A62A5-287C-4489-A29C-C66272455A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E09F53DA-794D-42F3-9D1D-9ED0A82FC0D8}"/>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FD81E556-E5EB-4183-84B5-86BD8B72FA0C}"/>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7E3967BD-AD32-458C-A705-52CD71617B4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05A28389-3970-4417-98F4-FD24723DEC15}"/>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F2E9C072-2ED6-4AEE-9F07-2BBE7E555E63}"/>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7BADF57E-2B99-4F58-BFD3-04A9BB1D2DDC}"/>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5F4614B9-21D5-4124-8065-CE4EB9459B8F}"/>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ED8EABE0-5057-4702-BAFD-C03EAD004EBF}"/>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97945CB3-4773-4374-9FD0-247A633DB292}"/>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C4C95C50-E3DE-4F31-9DD3-959B5A62E49D}"/>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C16B8851-B260-4458-93BE-5B58F71305CD}"/>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D8E1B3C-1362-4AA1-AF05-C56A982945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1211F68-932A-4584-BBC8-DCBA954487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5A74DF1-C84F-4587-BB1A-B90C05FC0A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3EF5B19-5989-436E-A192-8B657AACF06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7AE50E5-4200-4683-8E61-56746F79C0F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53" name="楕円 352">
          <a:extLst>
            <a:ext uri="{FF2B5EF4-FFF2-40B4-BE49-F238E27FC236}">
              <a16:creationId xmlns:a16="http://schemas.microsoft.com/office/drawing/2014/main" id="{E25A417C-1E96-4B13-BFB4-0FCC9CFFCEB5}"/>
            </a:ext>
          </a:extLst>
        </xdr:cNvPr>
        <xdr:cNvSpPr/>
      </xdr:nvSpPr>
      <xdr:spPr>
        <a:xfrm>
          <a:off x="10426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28591</xdr:rowOff>
    </xdr:from>
    <xdr:ext cx="469744" cy="259045"/>
    <xdr:sp macro="" textlink="">
      <xdr:nvSpPr>
        <xdr:cNvPr id="354" name="【福祉施設】&#10;一人当たり面積該当値テキスト">
          <a:extLst>
            <a:ext uri="{FF2B5EF4-FFF2-40B4-BE49-F238E27FC236}">
              <a16:creationId xmlns:a16="http://schemas.microsoft.com/office/drawing/2014/main" id="{E3E5BC5E-79F7-4744-8EFF-B0C1EB4BFA9E}"/>
            </a:ext>
          </a:extLst>
        </xdr:cNvPr>
        <xdr:cNvSpPr txBox="1"/>
      </xdr:nvSpPr>
      <xdr:spPr>
        <a:xfrm>
          <a:off x="105156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5" name="楕円 354">
          <a:extLst>
            <a:ext uri="{FF2B5EF4-FFF2-40B4-BE49-F238E27FC236}">
              <a16:creationId xmlns:a16="http://schemas.microsoft.com/office/drawing/2014/main" id="{ED3250B0-C6E5-4616-8DFC-EB20D0E50FC6}"/>
            </a:ext>
          </a:extLst>
        </xdr:cNvPr>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100964</xdr:rowOff>
    </xdr:to>
    <xdr:cxnSp macro="">
      <xdr:nvCxnSpPr>
        <xdr:cNvPr id="356" name="直線コネクタ 355">
          <a:extLst>
            <a:ext uri="{FF2B5EF4-FFF2-40B4-BE49-F238E27FC236}">
              <a16:creationId xmlns:a16="http://schemas.microsoft.com/office/drawing/2014/main" id="{14C3B2BE-F8D7-4591-A6BD-D3612AA10D81}"/>
            </a:ext>
          </a:extLst>
        </xdr:cNvPr>
        <xdr:cNvCxnSpPr/>
      </xdr:nvCxnSpPr>
      <xdr:spPr>
        <a:xfrm>
          <a:off x="9639300" y="14502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57" name="楕円 356">
          <a:extLst>
            <a:ext uri="{FF2B5EF4-FFF2-40B4-BE49-F238E27FC236}">
              <a16:creationId xmlns:a16="http://schemas.microsoft.com/office/drawing/2014/main" id="{619137A3-D82D-4422-A8A8-AF8E81E135BA}"/>
            </a:ext>
          </a:extLst>
        </xdr:cNvPr>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58" name="直線コネクタ 357">
          <a:extLst>
            <a:ext uri="{FF2B5EF4-FFF2-40B4-BE49-F238E27FC236}">
              <a16:creationId xmlns:a16="http://schemas.microsoft.com/office/drawing/2014/main" id="{32B63FE4-517A-41E4-B8B7-27723ADD7EC5}"/>
            </a:ext>
          </a:extLst>
        </xdr:cNvPr>
        <xdr:cNvCxnSpPr/>
      </xdr:nvCxnSpPr>
      <xdr:spPr>
        <a:xfrm>
          <a:off x="8750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59" name="楕円 358">
          <a:extLst>
            <a:ext uri="{FF2B5EF4-FFF2-40B4-BE49-F238E27FC236}">
              <a16:creationId xmlns:a16="http://schemas.microsoft.com/office/drawing/2014/main" id="{391907FE-686E-4540-A77B-3496DB026577}"/>
            </a:ext>
          </a:extLst>
        </xdr:cNvPr>
        <xdr:cNvSpPr/>
      </xdr:nvSpPr>
      <xdr:spPr>
        <a:xfrm>
          <a:off x="781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0" name="直線コネクタ 359">
          <a:extLst>
            <a:ext uri="{FF2B5EF4-FFF2-40B4-BE49-F238E27FC236}">
              <a16:creationId xmlns:a16="http://schemas.microsoft.com/office/drawing/2014/main" id="{E8E73F62-DEB5-441E-821C-F48EDD98C0C1}"/>
            </a:ext>
          </a:extLst>
        </xdr:cNvPr>
        <xdr:cNvCxnSpPr/>
      </xdr:nvCxnSpPr>
      <xdr:spPr>
        <a:xfrm>
          <a:off x="7861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50164</xdr:rowOff>
    </xdr:from>
    <xdr:to>
      <xdr:col>36</xdr:col>
      <xdr:colOff>165100</xdr:colOff>
      <xdr:row>84</xdr:row>
      <xdr:rowOff>151764</xdr:rowOff>
    </xdr:to>
    <xdr:sp macro="" textlink="">
      <xdr:nvSpPr>
        <xdr:cNvPr id="361" name="楕円 360">
          <a:extLst>
            <a:ext uri="{FF2B5EF4-FFF2-40B4-BE49-F238E27FC236}">
              <a16:creationId xmlns:a16="http://schemas.microsoft.com/office/drawing/2014/main" id="{FBA7EE2B-BAA3-42DE-A2C1-1A522AF2DB21}"/>
            </a:ext>
          </a:extLst>
        </xdr:cNvPr>
        <xdr:cNvSpPr/>
      </xdr:nvSpPr>
      <xdr:spPr>
        <a:xfrm>
          <a:off x="692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100964</xdr:rowOff>
    </xdr:to>
    <xdr:cxnSp macro="">
      <xdr:nvCxnSpPr>
        <xdr:cNvPr id="362" name="直線コネクタ 361">
          <a:extLst>
            <a:ext uri="{FF2B5EF4-FFF2-40B4-BE49-F238E27FC236}">
              <a16:creationId xmlns:a16="http://schemas.microsoft.com/office/drawing/2014/main" id="{778C4291-9AB9-4F28-A2CF-A62CC2E5DF22}"/>
            </a:ext>
          </a:extLst>
        </xdr:cNvPr>
        <xdr:cNvCxnSpPr/>
      </xdr:nvCxnSpPr>
      <xdr:spPr>
        <a:xfrm>
          <a:off x="6972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45004C8E-B85B-40AA-BE9F-310AD51796F8}"/>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9A0ADB21-1A7F-4B88-87DB-680DE20B4448}"/>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4E5AED33-B787-4D62-998C-B456F8B74F7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EA53AA54-DA1C-4E3A-BB55-8C12C58AC39A}"/>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67" name="n_1mainValue【福祉施設】&#10;一人当たり面積">
          <a:extLst>
            <a:ext uri="{FF2B5EF4-FFF2-40B4-BE49-F238E27FC236}">
              <a16:creationId xmlns:a16="http://schemas.microsoft.com/office/drawing/2014/main" id="{10270560-8A13-4BEA-86F7-826C5D2C9D0E}"/>
            </a:ext>
          </a:extLst>
        </xdr:cNvPr>
        <xdr:cNvSpPr txBox="1"/>
      </xdr:nvSpPr>
      <xdr:spPr>
        <a:xfrm>
          <a:off x="9391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68" name="n_2mainValue【福祉施設】&#10;一人当たり面積">
          <a:extLst>
            <a:ext uri="{FF2B5EF4-FFF2-40B4-BE49-F238E27FC236}">
              <a16:creationId xmlns:a16="http://schemas.microsoft.com/office/drawing/2014/main" id="{C9715BDA-0F48-4AF5-B0A7-A8AFD71D3613}"/>
            </a:ext>
          </a:extLst>
        </xdr:cNvPr>
        <xdr:cNvSpPr txBox="1"/>
      </xdr:nvSpPr>
      <xdr:spPr>
        <a:xfrm>
          <a:off x="8515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69" name="n_3mainValue【福祉施設】&#10;一人当たり面積">
          <a:extLst>
            <a:ext uri="{FF2B5EF4-FFF2-40B4-BE49-F238E27FC236}">
              <a16:creationId xmlns:a16="http://schemas.microsoft.com/office/drawing/2014/main" id="{8FAF1AF4-7DB2-4536-9858-B98D3B821119}"/>
            </a:ext>
          </a:extLst>
        </xdr:cNvPr>
        <xdr:cNvSpPr txBox="1"/>
      </xdr:nvSpPr>
      <xdr:spPr>
        <a:xfrm>
          <a:off x="7626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142891</xdr:rowOff>
    </xdr:from>
    <xdr:ext cx="469744" cy="259045"/>
    <xdr:sp macro="" textlink="">
      <xdr:nvSpPr>
        <xdr:cNvPr id="370" name="n_4mainValue【福祉施設】&#10;一人当たり面積">
          <a:extLst>
            <a:ext uri="{FF2B5EF4-FFF2-40B4-BE49-F238E27FC236}">
              <a16:creationId xmlns:a16="http://schemas.microsoft.com/office/drawing/2014/main" id="{89E4BA8C-9AE6-415A-8900-C64C90D84841}"/>
            </a:ext>
          </a:extLst>
        </xdr:cNvPr>
        <xdr:cNvSpPr txBox="1"/>
      </xdr:nvSpPr>
      <xdr:spPr>
        <a:xfrm>
          <a:off x="6737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3D038409-CB11-4D8B-A0A9-2994E7F6E5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87525E61-BD29-4D32-B8C3-41847B96CF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9B63F30-86D1-414A-9BFD-D68AA260FF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139B768E-BD3C-4BBB-8A63-F25CADE4E9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C51A3B2D-EE03-4C3D-869A-E1156047D4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29714073-5DD2-4C2D-A247-6BAED24B53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6845A169-7C13-4C41-9AE3-A16324DB95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6089963-6D9F-41FB-9840-5591AE0606B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981C5244-9366-4E5C-8361-027FC882EE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4B8A05A6-5693-4212-99AA-CAC8171087A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B92A6903-1A4C-4065-9E56-B3BABFA397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AFCDA82-6B6A-45C4-B000-7DD8D0DE3C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74C5EFC8-F184-4796-956B-F8C82B88C2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E1767B4E-BD3D-4F79-9514-96116A5C77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61931713-7AE7-46DC-9A51-61F5F6E42D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9F82EDF6-9F94-47E1-94C1-490866FFE76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92A7259D-6756-4837-8DAA-FF7523DED7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1D50F2E5-53A7-4ABD-A637-EE213E5395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D7BE9059-886E-4782-A3F5-E3B4E63A6F1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A5F8AC6-244A-4638-8100-9B83C4DCB0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995F3843-47CD-4E9C-9F39-BBA5EAC7AE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D0234A11-FFC0-4367-AB5D-CD31B273F8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85695697-D692-49BA-B495-183638F352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BDB8F3F4-2495-40B3-8ED3-2572CB853F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9EAE2270-47C6-4007-ABEE-741191C086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9E364A06-DD90-4B35-BFB4-5A8265A7517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6C7EB926-EA8A-421F-AA80-2231533DCE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EC3CEEDB-A7DE-4892-93DF-057272A44C7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665B4677-40B0-428F-AF9E-6A9C59CABBE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891D6225-357D-472F-B88B-501681178A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CD7D8E7F-6BED-45A9-AF06-887F4EEFA65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BFA18F9-A90B-4AB9-A3B8-8C5B475E57C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64C78362-878C-4053-874F-5B73577F3B6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6EFD3AEA-0447-46CE-8879-00E559430F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AB9B7213-0638-427B-80DF-F45B7D10B15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842B3F54-F14C-4C1E-8E3A-56D85886D80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427BCEF4-0AE4-4F13-899B-2675A30FCE6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10043030-E698-40D0-80EE-896C1E6D29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22A6149F-AE5A-48F4-84EA-224AB5420CF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920FD7F7-49B1-4DA0-9AF5-7ECF1B6899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11" name="直線コネクタ 410">
          <a:extLst>
            <a:ext uri="{FF2B5EF4-FFF2-40B4-BE49-F238E27FC236}">
              <a16:creationId xmlns:a16="http://schemas.microsoft.com/office/drawing/2014/main" id="{C86DE0D5-A600-4378-80FC-5D01D39BF292}"/>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12" name="【一般廃棄物処理施設】&#10;有形固定資産減価償却率最小値テキスト">
          <a:extLst>
            <a:ext uri="{FF2B5EF4-FFF2-40B4-BE49-F238E27FC236}">
              <a16:creationId xmlns:a16="http://schemas.microsoft.com/office/drawing/2014/main" id="{392E5728-FCF3-4275-A0DD-337D0A561037}"/>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3" name="直線コネクタ 412">
          <a:extLst>
            <a:ext uri="{FF2B5EF4-FFF2-40B4-BE49-F238E27FC236}">
              <a16:creationId xmlns:a16="http://schemas.microsoft.com/office/drawing/2014/main" id="{6E9A5DFF-53EA-47F6-9010-C7A2BD6FC711}"/>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AE309D78-5AFB-4255-B937-CB497DBF35EF}"/>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15" name="直線コネクタ 414">
          <a:extLst>
            <a:ext uri="{FF2B5EF4-FFF2-40B4-BE49-F238E27FC236}">
              <a16:creationId xmlns:a16="http://schemas.microsoft.com/office/drawing/2014/main" id="{292573D4-E6F0-40B0-8F52-4FCEB57FDCC3}"/>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D17583EA-46C8-4E0E-B38B-013ABE3BD49D}"/>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17" name="フローチャート: 判断 416">
          <a:extLst>
            <a:ext uri="{FF2B5EF4-FFF2-40B4-BE49-F238E27FC236}">
              <a16:creationId xmlns:a16="http://schemas.microsoft.com/office/drawing/2014/main" id="{BA920D5E-30EF-4A7F-A7E7-6A85927198B9}"/>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18" name="フローチャート: 判断 417">
          <a:extLst>
            <a:ext uri="{FF2B5EF4-FFF2-40B4-BE49-F238E27FC236}">
              <a16:creationId xmlns:a16="http://schemas.microsoft.com/office/drawing/2014/main" id="{9A7F2E03-189D-4B92-B8CD-52A69F4B27F9}"/>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19" name="フローチャート: 判断 418">
          <a:extLst>
            <a:ext uri="{FF2B5EF4-FFF2-40B4-BE49-F238E27FC236}">
              <a16:creationId xmlns:a16="http://schemas.microsoft.com/office/drawing/2014/main" id="{3B8B15C9-1912-4488-AF57-FCE9A6338F2B}"/>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20" name="フローチャート: 判断 419">
          <a:extLst>
            <a:ext uri="{FF2B5EF4-FFF2-40B4-BE49-F238E27FC236}">
              <a16:creationId xmlns:a16="http://schemas.microsoft.com/office/drawing/2014/main" id="{802E6635-984B-4578-9628-445B006B170F}"/>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21" name="フローチャート: 判断 420">
          <a:extLst>
            <a:ext uri="{FF2B5EF4-FFF2-40B4-BE49-F238E27FC236}">
              <a16:creationId xmlns:a16="http://schemas.microsoft.com/office/drawing/2014/main" id="{FB72E683-3928-4735-BEFE-87EC7DAEC188}"/>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865025B9-35C6-49D8-B475-EA17034641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69E13E5-5AD0-4396-86B1-67A45189C0F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D4B1FB00-572F-4FA1-B667-A0EC15B5DB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DED3E81-77C7-49D1-8D94-75426E2B75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2E85B9A-76C6-435D-8308-6B9FF7AE74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427" name="楕円 426">
          <a:extLst>
            <a:ext uri="{FF2B5EF4-FFF2-40B4-BE49-F238E27FC236}">
              <a16:creationId xmlns:a16="http://schemas.microsoft.com/office/drawing/2014/main" id="{FE4E0873-ECF5-4A03-A0D0-506EF1348ACC}"/>
            </a:ext>
          </a:extLst>
        </xdr:cNvPr>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50182</xdr:rowOff>
    </xdr:from>
    <xdr:ext cx="405111" cy="259045"/>
    <xdr:sp macro="" textlink="">
      <xdr:nvSpPr>
        <xdr:cNvPr id="428" name="【一般廃棄物処理施設】&#10;有形固定資産減価償却率該当値テキスト">
          <a:extLst>
            <a:ext uri="{FF2B5EF4-FFF2-40B4-BE49-F238E27FC236}">
              <a16:creationId xmlns:a16="http://schemas.microsoft.com/office/drawing/2014/main" id="{2A79ECF2-04B9-4D4B-8737-94497647E6D8}"/>
            </a:ext>
          </a:extLst>
        </xdr:cNvPr>
        <xdr:cNvSpPr txBox="1"/>
      </xdr:nvSpPr>
      <xdr:spPr>
        <a:xfrm>
          <a:off x="16357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429" name="楕円 428">
          <a:extLst>
            <a:ext uri="{FF2B5EF4-FFF2-40B4-BE49-F238E27FC236}">
              <a16:creationId xmlns:a16="http://schemas.microsoft.com/office/drawing/2014/main" id="{288AA9D8-C207-4A3A-B7EE-BF19791D5989}"/>
            </a:ext>
          </a:extLst>
        </xdr:cNvPr>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78105</xdr:rowOff>
    </xdr:to>
    <xdr:cxnSp macro="">
      <xdr:nvCxnSpPr>
        <xdr:cNvPr id="430" name="直線コネクタ 429">
          <a:extLst>
            <a:ext uri="{FF2B5EF4-FFF2-40B4-BE49-F238E27FC236}">
              <a16:creationId xmlns:a16="http://schemas.microsoft.com/office/drawing/2014/main" id="{C6329F6F-0849-46CF-A27F-C3D0532D09B2}"/>
            </a:ext>
          </a:extLst>
        </xdr:cNvPr>
        <xdr:cNvCxnSpPr/>
      </xdr:nvCxnSpPr>
      <xdr:spPr>
        <a:xfrm>
          <a:off x="15481300" y="63703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31" name="楕円 430">
          <a:extLst>
            <a:ext uri="{FF2B5EF4-FFF2-40B4-BE49-F238E27FC236}">
              <a16:creationId xmlns:a16="http://schemas.microsoft.com/office/drawing/2014/main" id="{016CA091-4A57-4D35-9303-CD6A6FE5F838}"/>
            </a:ext>
          </a:extLst>
        </xdr:cNvPr>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26670</xdr:rowOff>
    </xdr:to>
    <xdr:cxnSp macro="">
      <xdr:nvCxnSpPr>
        <xdr:cNvPr id="432" name="直線コネクタ 431">
          <a:extLst>
            <a:ext uri="{FF2B5EF4-FFF2-40B4-BE49-F238E27FC236}">
              <a16:creationId xmlns:a16="http://schemas.microsoft.com/office/drawing/2014/main" id="{80E7FFEE-7C28-4813-B79F-05EB9446756B}"/>
            </a:ext>
          </a:extLst>
        </xdr:cNvPr>
        <xdr:cNvCxnSpPr/>
      </xdr:nvCxnSpPr>
      <xdr:spPr>
        <a:xfrm>
          <a:off x="14592300" y="6316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3" name="楕円 432">
          <a:extLst>
            <a:ext uri="{FF2B5EF4-FFF2-40B4-BE49-F238E27FC236}">
              <a16:creationId xmlns:a16="http://schemas.microsoft.com/office/drawing/2014/main" id="{7378AA1E-DD1F-49DF-9C43-979B0A8A86F3}"/>
            </a:ext>
          </a:extLst>
        </xdr:cNvPr>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36</xdr:row>
      <xdr:rowOff>152400</xdr:rowOff>
    </xdr:to>
    <xdr:cxnSp macro="">
      <xdr:nvCxnSpPr>
        <xdr:cNvPr id="434" name="直線コネクタ 433">
          <a:extLst>
            <a:ext uri="{FF2B5EF4-FFF2-40B4-BE49-F238E27FC236}">
              <a16:creationId xmlns:a16="http://schemas.microsoft.com/office/drawing/2014/main" id="{92CD836C-9657-4603-8140-ED10DF2297B5}"/>
            </a:ext>
          </a:extLst>
        </xdr:cNvPr>
        <xdr:cNvCxnSpPr/>
      </xdr:nvCxnSpPr>
      <xdr:spPr>
        <a:xfrm flipV="1">
          <a:off x="13703300" y="631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92BD01AF-9750-4CBF-9995-10966D767539}"/>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7F9E1999-384F-4CB5-8FF6-6F029B85F517}"/>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00297A52-68E0-4500-9316-14154817D485}"/>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15075633-D986-4731-BD0A-0065FC3F71B2}"/>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0B51F0DA-B5B2-40AD-A0EB-8526F8E81645}"/>
            </a:ext>
          </a:extLst>
        </xdr:cNvPr>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40" name="n_2mainValue【一般廃棄物処理施設】&#10;有形固定資産減価償却率">
          <a:extLst>
            <a:ext uri="{FF2B5EF4-FFF2-40B4-BE49-F238E27FC236}">
              <a16:creationId xmlns:a16="http://schemas.microsoft.com/office/drawing/2014/main" id="{51AF8EBC-5DFF-4BD9-A05B-706A4CB8072E}"/>
            </a:ext>
          </a:extLst>
        </xdr:cNvPr>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5E419571-6A24-4333-8406-CC7E4739172B}"/>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E30F6A1D-422D-49F3-ADD0-452F8E970C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14F66690-C923-4547-9567-33688331C5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53352F7E-CD4D-44FB-931E-1E57C8A3C4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1F90CB-53BC-4C8E-A1BD-462C3DA3C1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BD55397C-A7CA-438C-8AE5-E859E16510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CEFD59B5-76E7-45D3-97F2-26706A9B76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297CC349-831D-4653-B5A4-7310AF7CC4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C3CC1EEF-95E1-4DDB-B1AE-416A7CBADF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7C3D2F96-7471-445B-947A-74C2A30D1A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ED1AD527-7F69-404A-8968-0D3E7BB9CB5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2" name="直線コネクタ 451">
          <a:extLst>
            <a:ext uri="{FF2B5EF4-FFF2-40B4-BE49-F238E27FC236}">
              <a16:creationId xmlns:a16="http://schemas.microsoft.com/office/drawing/2014/main" id="{C90A9D08-F1DB-4322-8F36-0037CDA8A9F2}"/>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3" name="テキスト ボックス 452">
          <a:extLst>
            <a:ext uri="{FF2B5EF4-FFF2-40B4-BE49-F238E27FC236}">
              <a16:creationId xmlns:a16="http://schemas.microsoft.com/office/drawing/2014/main" id="{53EDB3DE-AD37-436B-A93E-FA0165EF79D7}"/>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a:extLst>
            <a:ext uri="{FF2B5EF4-FFF2-40B4-BE49-F238E27FC236}">
              <a16:creationId xmlns:a16="http://schemas.microsoft.com/office/drawing/2014/main" id="{9AEFF16A-BC06-4591-AA93-CAB95F3DB89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5" name="テキスト ボックス 454">
          <a:extLst>
            <a:ext uri="{FF2B5EF4-FFF2-40B4-BE49-F238E27FC236}">
              <a16:creationId xmlns:a16="http://schemas.microsoft.com/office/drawing/2014/main" id="{574E7F15-B316-4982-90E5-2336A5177D1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6" name="直線コネクタ 455">
          <a:extLst>
            <a:ext uri="{FF2B5EF4-FFF2-40B4-BE49-F238E27FC236}">
              <a16:creationId xmlns:a16="http://schemas.microsoft.com/office/drawing/2014/main" id="{2882D6B1-E9B4-4B76-A40D-7AEFE55DD072}"/>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7" name="テキスト ボックス 456">
          <a:extLst>
            <a:ext uri="{FF2B5EF4-FFF2-40B4-BE49-F238E27FC236}">
              <a16:creationId xmlns:a16="http://schemas.microsoft.com/office/drawing/2014/main" id="{C4EE9AFD-4625-4606-9B3E-F37DB8F778F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a:extLst>
            <a:ext uri="{FF2B5EF4-FFF2-40B4-BE49-F238E27FC236}">
              <a16:creationId xmlns:a16="http://schemas.microsoft.com/office/drawing/2014/main" id="{24CACCCD-2390-4F00-8567-7C87B020651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a:extLst>
            <a:ext uri="{FF2B5EF4-FFF2-40B4-BE49-F238E27FC236}">
              <a16:creationId xmlns:a16="http://schemas.microsoft.com/office/drawing/2014/main" id="{E6E45F48-5524-4D46-A177-89FDCAB9D6C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a:extLst>
            <a:ext uri="{FF2B5EF4-FFF2-40B4-BE49-F238E27FC236}">
              <a16:creationId xmlns:a16="http://schemas.microsoft.com/office/drawing/2014/main" id="{09BDDD2C-F694-46AC-A370-D280D0F4F3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61" name="直線コネクタ 460">
          <a:extLst>
            <a:ext uri="{FF2B5EF4-FFF2-40B4-BE49-F238E27FC236}">
              <a16:creationId xmlns:a16="http://schemas.microsoft.com/office/drawing/2014/main" id="{5CBB3BC7-B093-4BA7-A483-C23605021DB4}"/>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62" name="【一般廃棄物処理施設】&#10;一人当たり有形固定資産（償却資産）額最小値テキスト">
          <a:extLst>
            <a:ext uri="{FF2B5EF4-FFF2-40B4-BE49-F238E27FC236}">
              <a16:creationId xmlns:a16="http://schemas.microsoft.com/office/drawing/2014/main" id="{0F5AE549-0F72-4D55-8012-82586503E5BF}"/>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63" name="直線コネクタ 462">
          <a:extLst>
            <a:ext uri="{FF2B5EF4-FFF2-40B4-BE49-F238E27FC236}">
              <a16:creationId xmlns:a16="http://schemas.microsoft.com/office/drawing/2014/main" id="{0A1B4454-93D8-4B95-B84C-02E75C9E8199}"/>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64" name="【一般廃棄物処理施設】&#10;一人当たり有形固定資産（償却資産）額最大値テキスト">
          <a:extLst>
            <a:ext uri="{FF2B5EF4-FFF2-40B4-BE49-F238E27FC236}">
              <a16:creationId xmlns:a16="http://schemas.microsoft.com/office/drawing/2014/main" id="{C9C8C00F-1945-4935-959A-68A398E3942C}"/>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65" name="直線コネクタ 464">
          <a:extLst>
            <a:ext uri="{FF2B5EF4-FFF2-40B4-BE49-F238E27FC236}">
              <a16:creationId xmlns:a16="http://schemas.microsoft.com/office/drawing/2014/main" id="{8C4F543F-09B7-46F9-AB22-0454FE05972F}"/>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466" name="【一般廃棄物処理施設】&#10;一人当たり有形固定資産（償却資産）額平均値テキスト">
          <a:extLst>
            <a:ext uri="{FF2B5EF4-FFF2-40B4-BE49-F238E27FC236}">
              <a16:creationId xmlns:a16="http://schemas.microsoft.com/office/drawing/2014/main" id="{1F9620C3-96E7-4121-9151-308A55523E14}"/>
            </a:ext>
          </a:extLst>
        </xdr:cNvPr>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67" name="フローチャート: 判断 466">
          <a:extLst>
            <a:ext uri="{FF2B5EF4-FFF2-40B4-BE49-F238E27FC236}">
              <a16:creationId xmlns:a16="http://schemas.microsoft.com/office/drawing/2014/main" id="{773B038C-E21F-4E20-80DA-FF67851D4BC3}"/>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68" name="フローチャート: 判断 467">
          <a:extLst>
            <a:ext uri="{FF2B5EF4-FFF2-40B4-BE49-F238E27FC236}">
              <a16:creationId xmlns:a16="http://schemas.microsoft.com/office/drawing/2014/main" id="{2A36B147-A88C-4153-9A95-D90E15B57D8C}"/>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69" name="フローチャート: 判断 468">
          <a:extLst>
            <a:ext uri="{FF2B5EF4-FFF2-40B4-BE49-F238E27FC236}">
              <a16:creationId xmlns:a16="http://schemas.microsoft.com/office/drawing/2014/main" id="{CBF088EF-47D4-4ACF-AE67-5A822B1114CE}"/>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70" name="フローチャート: 判断 469">
          <a:extLst>
            <a:ext uri="{FF2B5EF4-FFF2-40B4-BE49-F238E27FC236}">
              <a16:creationId xmlns:a16="http://schemas.microsoft.com/office/drawing/2014/main" id="{AFE116E4-3C8D-44D5-A9A4-C053CF36AAD9}"/>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71" name="フローチャート: 判断 470">
          <a:extLst>
            <a:ext uri="{FF2B5EF4-FFF2-40B4-BE49-F238E27FC236}">
              <a16:creationId xmlns:a16="http://schemas.microsoft.com/office/drawing/2014/main" id="{BA2A3633-464D-441D-99CA-BC20E845C01F}"/>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57795F34-EA78-4516-91FE-0067C9DE10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CAFD4B37-A4EF-4610-BE64-F2750B5A01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7415313F-6493-4F39-A941-A45F1073E6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F421208C-E49D-4FAC-B0C7-7BCE28E622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43A71A9-A174-47CA-BD87-01D36ABDD3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84676</xdr:rowOff>
    </xdr:from>
    <xdr:to>
      <xdr:col>116</xdr:col>
      <xdr:colOff>114300</xdr:colOff>
      <xdr:row>41</xdr:row>
      <xdr:rowOff>14826</xdr:rowOff>
    </xdr:to>
    <xdr:sp macro="" textlink="">
      <xdr:nvSpPr>
        <xdr:cNvPr id="477" name="楕円 476">
          <a:extLst>
            <a:ext uri="{FF2B5EF4-FFF2-40B4-BE49-F238E27FC236}">
              <a16:creationId xmlns:a16="http://schemas.microsoft.com/office/drawing/2014/main" id="{E36FE3A1-F1E9-4CE8-BD9F-604980D92833}"/>
            </a:ext>
          </a:extLst>
        </xdr:cNvPr>
        <xdr:cNvSpPr/>
      </xdr:nvSpPr>
      <xdr:spPr>
        <a:xfrm>
          <a:off x="22110700" y="694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171053</xdr:rowOff>
    </xdr:from>
    <xdr:ext cx="469744" cy="259045"/>
    <xdr:sp macro="" textlink="">
      <xdr:nvSpPr>
        <xdr:cNvPr id="478" name="【一般廃棄物処理施設】&#10;一人当たり有形固定資産（償却資産）額該当値テキスト">
          <a:extLst>
            <a:ext uri="{FF2B5EF4-FFF2-40B4-BE49-F238E27FC236}">
              <a16:creationId xmlns:a16="http://schemas.microsoft.com/office/drawing/2014/main" id="{2E53ADAF-3B1F-464E-A9AF-46712D0338F1}"/>
            </a:ext>
          </a:extLst>
        </xdr:cNvPr>
        <xdr:cNvSpPr txBox="1"/>
      </xdr:nvSpPr>
      <xdr:spPr>
        <a:xfrm>
          <a:off x="22199600" y="68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84727</xdr:rowOff>
    </xdr:from>
    <xdr:to>
      <xdr:col>112</xdr:col>
      <xdr:colOff>38100</xdr:colOff>
      <xdr:row>41</xdr:row>
      <xdr:rowOff>14877</xdr:rowOff>
    </xdr:to>
    <xdr:sp macro="" textlink="">
      <xdr:nvSpPr>
        <xdr:cNvPr id="479" name="楕円 478">
          <a:extLst>
            <a:ext uri="{FF2B5EF4-FFF2-40B4-BE49-F238E27FC236}">
              <a16:creationId xmlns:a16="http://schemas.microsoft.com/office/drawing/2014/main" id="{74C6B0C2-CDD1-4802-91F6-5A92A9B321BC}"/>
            </a:ext>
          </a:extLst>
        </xdr:cNvPr>
        <xdr:cNvSpPr/>
      </xdr:nvSpPr>
      <xdr:spPr>
        <a:xfrm>
          <a:off x="21272500" y="69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135476</xdr:rowOff>
    </xdr:from>
    <xdr:to>
      <xdr:col>116</xdr:col>
      <xdr:colOff>63500</xdr:colOff>
      <xdr:row>40</xdr:row>
      <xdr:rowOff>135527</xdr:rowOff>
    </xdr:to>
    <xdr:cxnSp macro="">
      <xdr:nvCxnSpPr>
        <xdr:cNvPr id="480" name="直線コネクタ 479">
          <a:extLst>
            <a:ext uri="{FF2B5EF4-FFF2-40B4-BE49-F238E27FC236}">
              <a16:creationId xmlns:a16="http://schemas.microsoft.com/office/drawing/2014/main" id="{E3AF274B-50CA-4657-B512-17D6DC9637E5}"/>
            </a:ext>
          </a:extLst>
        </xdr:cNvPr>
        <xdr:cNvCxnSpPr/>
      </xdr:nvCxnSpPr>
      <xdr:spPr>
        <a:xfrm flipV="1">
          <a:off x="21323300" y="6993476"/>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85076</xdr:rowOff>
    </xdr:from>
    <xdr:to>
      <xdr:col>107</xdr:col>
      <xdr:colOff>101600</xdr:colOff>
      <xdr:row>41</xdr:row>
      <xdr:rowOff>15226</xdr:rowOff>
    </xdr:to>
    <xdr:sp macro="" textlink="">
      <xdr:nvSpPr>
        <xdr:cNvPr id="481" name="楕円 480">
          <a:extLst>
            <a:ext uri="{FF2B5EF4-FFF2-40B4-BE49-F238E27FC236}">
              <a16:creationId xmlns:a16="http://schemas.microsoft.com/office/drawing/2014/main" id="{276A1F32-1C21-496D-95FD-DD7CDD8BFF9C}"/>
            </a:ext>
          </a:extLst>
        </xdr:cNvPr>
        <xdr:cNvSpPr/>
      </xdr:nvSpPr>
      <xdr:spPr>
        <a:xfrm>
          <a:off x="20383500" y="6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135527</xdr:rowOff>
    </xdr:from>
    <xdr:to>
      <xdr:col>111</xdr:col>
      <xdr:colOff>177800</xdr:colOff>
      <xdr:row>40</xdr:row>
      <xdr:rowOff>135876</xdr:rowOff>
    </xdr:to>
    <xdr:cxnSp macro="">
      <xdr:nvCxnSpPr>
        <xdr:cNvPr id="482" name="直線コネクタ 481">
          <a:extLst>
            <a:ext uri="{FF2B5EF4-FFF2-40B4-BE49-F238E27FC236}">
              <a16:creationId xmlns:a16="http://schemas.microsoft.com/office/drawing/2014/main" id="{6202C08E-CCC7-4B27-BC39-BC963EA0AAD2}"/>
            </a:ext>
          </a:extLst>
        </xdr:cNvPr>
        <xdr:cNvCxnSpPr/>
      </xdr:nvCxnSpPr>
      <xdr:spPr>
        <a:xfrm flipV="1">
          <a:off x="20434300" y="6993527"/>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88036</xdr:rowOff>
    </xdr:from>
    <xdr:to>
      <xdr:col>102</xdr:col>
      <xdr:colOff>165100</xdr:colOff>
      <xdr:row>41</xdr:row>
      <xdr:rowOff>18186</xdr:rowOff>
    </xdr:to>
    <xdr:sp macro="" textlink="">
      <xdr:nvSpPr>
        <xdr:cNvPr id="483" name="楕円 482">
          <a:extLst>
            <a:ext uri="{FF2B5EF4-FFF2-40B4-BE49-F238E27FC236}">
              <a16:creationId xmlns:a16="http://schemas.microsoft.com/office/drawing/2014/main" id="{1DB79C75-FEBE-4521-A7F3-D7314518B307}"/>
            </a:ext>
          </a:extLst>
        </xdr:cNvPr>
        <xdr:cNvSpPr/>
      </xdr:nvSpPr>
      <xdr:spPr>
        <a:xfrm>
          <a:off x="19494500" y="69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135876</xdr:rowOff>
    </xdr:from>
    <xdr:to>
      <xdr:col>107</xdr:col>
      <xdr:colOff>50800</xdr:colOff>
      <xdr:row>40</xdr:row>
      <xdr:rowOff>138836</xdr:rowOff>
    </xdr:to>
    <xdr:cxnSp macro="">
      <xdr:nvCxnSpPr>
        <xdr:cNvPr id="484" name="直線コネクタ 483">
          <a:extLst>
            <a:ext uri="{FF2B5EF4-FFF2-40B4-BE49-F238E27FC236}">
              <a16:creationId xmlns:a16="http://schemas.microsoft.com/office/drawing/2014/main" id="{4BAFD9FB-ECCB-4033-B06F-D936E744B606}"/>
            </a:ext>
          </a:extLst>
        </xdr:cNvPr>
        <xdr:cNvCxnSpPr/>
      </xdr:nvCxnSpPr>
      <xdr:spPr>
        <a:xfrm flipV="1">
          <a:off x="19545300" y="6993876"/>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485" name="n_1aveValue【一般廃棄物処理施設】&#10;一人当たり有形固定資産（償却資産）額">
          <a:extLst>
            <a:ext uri="{FF2B5EF4-FFF2-40B4-BE49-F238E27FC236}">
              <a16:creationId xmlns:a16="http://schemas.microsoft.com/office/drawing/2014/main" id="{BBB2522A-411B-4962-882B-8DC06EF1B9C7}"/>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486" name="n_2aveValue【一般廃棄物処理施設】&#10;一人当たり有形固定資産（償却資産）額">
          <a:extLst>
            <a:ext uri="{FF2B5EF4-FFF2-40B4-BE49-F238E27FC236}">
              <a16:creationId xmlns:a16="http://schemas.microsoft.com/office/drawing/2014/main" id="{FC7EF809-415F-4F17-940D-125C56CF4D9C}"/>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487" name="n_3aveValue【一般廃棄物処理施設】&#10;一人当たり有形固定資産（償却資産）額">
          <a:extLst>
            <a:ext uri="{FF2B5EF4-FFF2-40B4-BE49-F238E27FC236}">
              <a16:creationId xmlns:a16="http://schemas.microsoft.com/office/drawing/2014/main" id="{B337792A-A64B-451A-B17E-CBB61D8C4574}"/>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488" name="n_4aveValue【一般廃棄物処理施設】&#10;一人当たり有形固定資産（償却資産）額">
          <a:extLst>
            <a:ext uri="{FF2B5EF4-FFF2-40B4-BE49-F238E27FC236}">
              <a16:creationId xmlns:a16="http://schemas.microsoft.com/office/drawing/2014/main" id="{4C157D3D-5184-4EEC-A0F6-B6D16D445162}"/>
            </a:ext>
          </a:extLst>
        </xdr:cNvPr>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6004</xdr:rowOff>
    </xdr:from>
    <xdr:ext cx="469744" cy="259045"/>
    <xdr:sp macro="" textlink="">
      <xdr:nvSpPr>
        <xdr:cNvPr id="489" name="n_1mainValue【一般廃棄物処理施設】&#10;一人当たり有形固定資産（償却資産）額">
          <a:extLst>
            <a:ext uri="{FF2B5EF4-FFF2-40B4-BE49-F238E27FC236}">
              <a16:creationId xmlns:a16="http://schemas.microsoft.com/office/drawing/2014/main" id="{3C416794-848D-47B1-8BD2-F81F21B33127}"/>
            </a:ext>
          </a:extLst>
        </xdr:cNvPr>
        <xdr:cNvSpPr txBox="1"/>
      </xdr:nvSpPr>
      <xdr:spPr>
        <a:xfrm>
          <a:off x="21075728" y="703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6353</xdr:rowOff>
    </xdr:from>
    <xdr:ext cx="469744" cy="259045"/>
    <xdr:sp macro="" textlink="">
      <xdr:nvSpPr>
        <xdr:cNvPr id="490" name="n_2mainValue【一般廃棄物処理施設】&#10;一人当たり有形固定資産（償却資産）額">
          <a:extLst>
            <a:ext uri="{FF2B5EF4-FFF2-40B4-BE49-F238E27FC236}">
              <a16:creationId xmlns:a16="http://schemas.microsoft.com/office/drawing/2014/main" id="{B70D2991-E85D-44D7-95DF-0D88FD8CF0EF}"/>
            </a:ext>
          </a:extLst>
        </xdr:cNvPr>
        <xdr:cNvSpPr txBox="1"/>
      </xdr:nvSpPr>
      <xdr:spPr>
        <a:xfrm>
          <a:off x="20199428" y="703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9313</xdr:rowOff>
    </xdr:from>
    <xdr:ext cx="469744" cy="259045"/>
    <xdr:sp macro="" textlink="">
      <xdr:nvSpPr>
        <xdr:cNvPr id="491" name="n_3mainValue【一般廃棄物処理施設】&#10;一人当たり有形固定資産（償却資産）額">
          <a:extLst>
            <a:ext uri="{FF2B5EF4-FFF2-40B4-BE49-F238E27FC236}">
              <a16:creationId xmlns:a16="http://schemas.microsoft.com/office/drawing/2014/main" id="{C708B590-F65A-4EFE-992A-BF5AD4CF3618}"/>
            </a:ext>
          </a:extLst>
        </xdr:cNvPr>
        <xdr:cNvSpPr txBox="1"/>
      </xdr:nvSpPr>
      <xdr:spPr>
        <a:xfrm>
          <a:off x="19310428" y="703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272E3567-5F0A-4E31-A4B6-A89BBB9735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F202C9D8-42E5-4F2F-BCE7-79724FC630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AD5A7CD8-666E-4A52-AF22-51BAB15560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17B716DE-C1DF-4FA5-AA8D-21E04E20F4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1B8125C7-DD06-4971-A11C-8FCB811AA2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78B356C7-8658-4E35-A189-E0E85191AC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0921A843-3322-4B03-B9C2-4863F95650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6EE03268-6E23-4C78-9CEF-0973229D82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F803F875-6D2B-4107-9637-4130CCF421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5D2BD321-6015-4A81-811A-FF1BE7B3ED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F8F1BA54-4B00-417B-9D5A-39676E03EC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3" name="直線コネクタ 502">
          <a:extLst>
            <a:ext uri="{FF2B5EF4-FFF2-40B4-BE49-F238E27FC236}">
              <a16:creationId xmlns:a16="http://schemas.microsoft.com/office/drawing/2014/main" id="{B1E81F81-3DA4-4A81-A7AF-22FC0FD8CC8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4" name="テキスト ボックス 503">
          <a:extLst>
            <a:ext uri="{FF2B5EF4-FFF2-40B4-BE49-F238E27FC236}">
              <a16:creationId xmlns:a16="http://schemas.microsoft.com/office/drawing/2014/main" id="{F0354DE3-B949-4E26-94FE-0945735FFF4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5" name="直線コネクタ 504">
          <a:extLst>
            <a:ext uri="{FF2B5EF4-FFF2-40B4-BE49-F238E27FC236}">
              <a16:creationId xmlns:a16="http://schemas.microsoft.com/office/drawing/2014/main" id="{33469F0F-ABAE-4F65-B158-FE7674B1845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6" name="テキスト ボックス 505">
          <a:extLst>
            <a:ext uri="{FF2B5EF4-FFF2-40B4-BE49-F238E27FC236}">
              <a16:creationId xmlns:a16="http://schemas.microsoft.com/office/drawing/2014/main" id="{9A31BDA6-7A8E-4F53-8EF4-6F7C9C7A781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7" name="直線コネクタ 506">
          <a:extLst>
            <a:ext uri="{FF2B5EF4-FFF2-40B4-BE49-F238E27FC236}">
              <a16:creationId xmlns:a16="http://schemas.microsoft.com/office/drawing/2014/main" id="{DF4B492A-94FA-4F39-9AFC-D70A3CCB3D9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8" name="テキスト ボックス 507">
          <a:extLst>
            <a:ext uri="{FF2B5EF4-FFF2-40B4-BE49-F238E27FC236}">
              <a16:creationId xmlns:a16="http://schemas.microsoft.com/office/drawing/2014/main" id="{50880204-88F9-4F70-AFA4-6445959316E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9" name="直線コネクタ 508">
          <a:extLst>
            <a:ext uri="{FF2B5EF4-FFF2-40B4-BE49-F238E27FC236}">
              <a16:creationId xmlns:a16="http://schemas.microsoft.com/office/drawing/2014/main" id="{6562ECD0-11AF-4509-95D5-32DD073DE97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0" name="テキスト ボックス 509">
          <a:extLst>
            <a:ext uri="{FF2B5EF4-FFF2-40B4-BE49-F238E27FC236}">
              <a16:creationId xmlns:a16="http://schemas.microsoft.com/office/drawing/2014/main" id="{0A6E69BD-E100-4E89-98CD-DA0ADAB7FB2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1" name="直線コネクタ 510">
          <a:extLst>
            <a:ext uri="{FF2B5EF4-FFF2-40B4-BE49-F238E27FC236}">
              <a16:creationId xmlns:a16="http://schemas.microsoft.com/office/drawing/2014/main" id="{85D0CF2A-39BB-4AEF-B0B9-6DCEF5A9EAF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2" name="テキスト ボックス 511">
          <a:extLst>
            <a:ext uri="{FF2B5EF4-FFF2-40B4-BE49-F238E27FC236}">
              <a16:creationId xmlns:a16="http://schemas.microsoft.com/office/drawing/2014/main" id="{1A678BF2-3F75-4FEE-823B-619A41FC86C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E0956161-3514-4AE7-951B-98D434507D1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4" name="テキスト ボックス 513">
          <a:extLst>
            <a:ext uri="{FF2B5EF4-FFF2-40B4-BE49-F238E27FC236}">
              <a16:creationId xmlns:a16="http://schemas.microsoft.com/office/drawing/2014/main" id="{74C673A6-0F14-4A36-810E-831EE928CF8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9349CD3A-0277-4C28-B665-C092E14C5F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16" name="直線コネクタ 515">
          <a:extLst>
            <a:ext uri="{FF2B5EF4-FFF2-40B4-BE49-F238E27FC236}">
              <a16:creationId xmlns:a16="http://schemas.microsoft.com/office/drawing/2014/main" id="{7BE4239F-D38C-4573-8210-1578607B52E4}"/>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17" name="【保健センター・保健所】&#10;有形固定資産減価償却率最小値テキスト">
          <a:extLst>
            <a:ext uri="{FF2B5EF4-FFF2-40B4-BE49-F238E27FC236}">
              <a16:creationId xmlns:a16="http://schemas.microsoft.com/office/drawing/2014/main" id="{7D11A4B3-4686-4CFA-9E3D-CC99B3A6A7D1}"/>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8" name="直線コネクタ 517">
          <a:extLst>
            <a:ext uri="{FF2B5EF4-FFF2-40B4-BE49-F238E27FC236}">
              <a16:creationId xmlns:a16="http://schemas.microsoft.com/office/drawing/2014/main" id="{BF45D3EE-77D9-42C5-A325-10D3C9A604C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19" name="【保健センター・保健所】&#10;有形固定資産減価償却率最大値テキスト">
          <a:extLst>
            <a:ext uri="{FF2B5EF4-FFF2-40B4-BE49-F238E27FC236}">
              <a16:creationId xmlns:a16="http://schemas.microsoft.com/office/drawing/2014/main" id="{37712256-D159-4B86-83FE-099C6559FF29}"/>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20" name="直線コネクタ 519">
          <a:extLst>
            <a:ext uri="{FF2B5EF4-FFF2-40B4-BE49-F238E27FC236}">
              <a16:creationId xmlns:a16="http://schemas.microsoft.com/office/drawing/2014/main" id="{192F3B29-9D31-4EEF-A313-F64FE2048CED}"/>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11611762-5633-49F3-915F-54CB5423A28B}"/>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22" name="フローチャート: 判断 521">
          <a:extLst>
            <a:ext uri="{FF2B5EF4-FFF2-40B4-BE49-F238E27FC236}">
              <a16:creationId xmlns:a16="http://schemas.microsoft.com/office/drawing/2014/main" id="{4249169E-083C-4AF9-933A-8E84C56F3E89}"/>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23" name="フローチャート: 判断 522">
          <a:extLst>
            <a:ext uri="{FF2B5EF4-FFF2-40B4-BE49-F238E27FC236}">
              <a16:creationId xmlns:a16="http://schemas.microsoft.com/office/drawing/2014/main" id="{D13C8AEC-8926-4F9C-A024-95FB024E33C9}"/>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24" name="フローチャート: 判断 523">
          <a:extLst>
            <a:ext uri="{FF2B5EF4-FFF2-40B4-BE49-F238E27FC236}">
              <a16:creationId xmlns:a16="http://schemas.microsoft.com/office/drawing/2014/main" id="{132E7A93-52F8-4F09-998B-05BBDDC5A158}"/>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25" name="フローチャート: 判断 524">
          <a:extLst>
            <a:ext uri="{FF2B5EF4-FFF2-40B4-BE49-F238E27FC236}">
              <a16:creationId xmlns:a16="http://schemas.microsoft.com/office/drawing/2014/main" id="{53608C35-9589-4B35-8485-2D0C693DC3A6}"/>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26" name="フローチャート: 判断 525">
          <a:extLst>
            <a:ext uri="{FF2B5EF4-FFF2-40B4-BE49-F238E27FC236}">
              <a16:creationId xmlns:a16="http://schemas.microsoft.com/office/drawing/2014/main" id="{6C2CD3AD-BE12-4242-B96E-089AA2B18849}"/>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D8038814-C3C5-4976-91B1-FE2D75BC20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35B0CD8A-7436-4D8B-BB7E-5487B76425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CDC89C9E-65DF-4EE7-B6D0-F5700BC801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A2623736-4E8F-4807-9472-54509BD917B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B4BB0F23-AA66-4664-8D31-3FDFD38ECB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32" name="楕円 531">
          <a:extLst>
            <a:ext uri="{FF2B5EF4-FFF2-40B4-BE49-F238E27FC236}">
              <a16:creationId xmlns:a16="http://schemas.microsoft.com/office/drawing/2014/main" id="{DDC916C3-A148-42EE-8396-236E29B803A5}"/>
            </a:ext>
          </a:extLst>
        </xdr:cNvPr>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533" name="【保健センター・保健所】&#10;有形固定資産減価償却率該当値テキスト">
          <a:extLst>
            <a:ext uri="{FF2B5EF4-FFF2-40B4-BE49-F238E27FC236}">
              <a16:creationId xmlns:a16="http://schemas.microsoft.com/office/drawing/2014/main" id="{292FFFD0-5507-480D-81BD-ACAB8850B146}"/>
            </a:ext>
          </a:extLst>
        </xdr:cNvPr>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34" name="楕円 533">
          <a:extLst>
            <a:ext uri="{FF2B5EF4-FFF2-40B4-BE49-F238E27FC236}">
              <a16:creationId xmlns:a16="http://schemas.microsoft.com/office/drawing/2014/main" id="{5A675893-3E8E-49E2-A45D-046587C854A4}"/>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535" name="直線コネクタ 534">
          <a:extLst>
            <a:ext uri="{FF2B5EF4-FFF2-40B4-BE49-F238E27FC236}">
              <a16:creationId xmlns:a16="http://schemas.microsoft.com/office/drawing/2014/main" id="{1DE152CC-5B9E-4631-AF28-3E869DA1D198}"/>
            </a:ext>
          </a:extLst>
        </xdr:cNvPr>
        <xdr:cNvCxnSpPr/>
      </xdr:nvCxnSpPr>
      <xdr:spPr>
        <a:xfrm>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36" name="楕円 535">
          <a:extLst>
            <a:ext uri="{FF2B5EF4-FFF2-40B4-BE49-F238E27FC236}">
              <a16:creationId xmlns:a16="http://schemas.microsoft.com/office/drawing/2014/main" id="{F3980E5B-B828-483E-83BE-4D8988614E63}"/>
            </a:ext>
          </a:extLst>
        </xdr:cNvPr>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57150</xdr:rowOff>
    </xdr:to>
    <xdr:cxnSp macro="">
      <xdr:nvCxnSpPr>
        <xdr:cNvPr id="537" name="直線コネクタ 536">
          <a:extLst>
            <a:ext uri="{FF2B5EF4-FFF2-40B4-BE49-F238E27FC236}">
              <a16:creationId xmlns:a16="http://schemas.microsoft.com/office/drawing/2014/main" id="{6DFCC850-BE21-48CE-A1C0-F7E5F26B8895}"/>
            </a:ext>
          </a:extLst>
        </xdr:cNvPr>
        <xdr:cNvCxnSpPr/>
      </xdr:nvCxnSpPr>
      <xdr:spPr>
        <a:xfrm>
          <a:off x="14592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99695</xdr:rowOff>
    </xdr:from>
    <xdr:to>
      <xdr:col>72</xdr:col>
      <xdr:colOff>38100</xdr:colOff>
      <xdr:row>59</xdr:row>
      <xdr:rowOff>29845</xdr:rowOff>
    </xdr:to>
    <xdr:sp macro="" textlink="">
      <xdr:nvSpPr>
        <xdr:cNvPr id="538" name="楕円 537">
          <a:extLst>
            <a:ext uri="{FF2B5EF4-FFF2-40B4-BE49-F238E27FC236}">
              <a16:creationId xmlns:a16="http://schemas.microsoft.com/office/drawing/2014/main" id="{8E7DB3CE-FA24-454A-ADB2-6BB4B7F5B90C}"/>
            </a:ext>
          </a:extLst>
        </xdr:cNvPr>
        <xdr:cNvSpPr/>
      </xdr:nvSpPr>
      <xdr:spPr>
        <a:xfrm>
          <a:off x="13652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150495</xdr:rowOff>
    </xdr:from>
    <xdr:to>
      <xdr:col>76</xdr:col>
      <xdr:colOff>114300</xdr:colOff>
      <xdr:row>59</xdr:row>
      <xdr:rowOff>19050</xdr:rowOff>
    </xdr:to>
    <xdr:cxnSp macro="">
      <xdr:nvCxnSpPr>
        <xdr:cNvPr id="539" name="直線コネクタ 538">
          <a:extLst>
            <a:ext uri="{FF2B5EF4-FFF2-40B4-BE49-F238E27FC236}">
              <a16:creationId xmlns:a16="http://schemas.microsoft.com/office/drawing/2014/main" id="{DE21D5AC-9C6D-46DC-85B5-FDC8FD125A43}"/>
            </a:ext>
          </a:extLst>
        </xdr:cNvPr>
        <xdr:cNvCxnSpPr/>
      </xdr:nvCxnSpPr>
      <xdr:spPr>
        <a:xfrm>
          <a:off x="13703300" y="10094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40" name="楕円 539">
          <a:extLst>
            <a:ext uri="{FF2B5EF4-FFF2-40B4-BE49-F238E27FC236}">
              <a16:creationId xmlns:a16="http://schemas.microsoft.com/office/drawing/2014/main" id="{6E763631-082C-42B3-A9DC-5FF0714581FC}"/>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150495</xdr:rowOff>
    </xdr:to>
    <xdr:cxnSp macro="">
      <xdr:nvCxnSpPr>
        <xdr:cNvPr id="541" name="直線コネクタ 540">
          <a:extLst>
            <a:ext uri="{FF2B5EF4-FFF2-40B4-BE49-F238E27FC236}">
              <a16:creationId xmlns:a16="http://schemas.microsoft.com/office/drawing/2014/main" id="{A54B7BEB-EE91-466B-9DBD-0B899C5F360E}"/>
            </a:ext>
          </a:extLst>
        </xdr:cNvPr>
        <xdr:cNvCxnSpPr/>
      </xdr:nvCxnSpPr>
      <xdr:spPr>
        <a:xfrm>
          <a:off x="12814300" y="10058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542" name="n_1aveValue【保健センター・保健所】&#10;有形固定資産減価償却率">
          <a:extLst>
            <a:ext uri="{FF2B5EF4-FFF2-40B4-BE49-F238E27FC236}">
              <a16:creationId xmlns:a16="http://schemas.microsoft.com/office/drawing/2014/main" id="{CE957C9B-0F1F-4437-82A9-F4AF1326692F}"/>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543" name="n_2aveValue【保健センター・保健所】&#10;有形固定資産減価償却率">
          <a:extLst>
            <a:ext uri="{FF2B5EF4-FFF2-40B4-BE49-F238E27FC236}">
              <a16:creationId xmlns:a16="http://schemas.microsoft.com/office/drawing/2014/main" id="{33F1D7FA-E61E-40F6-8148-F71E420EE576}"/>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544" name="n_3aveValue【保健センター・保健所】&#10;有形固定資産減価償却率">
          <a:extLst>
            <a:ext uri="{FF2B5EF4-FFF2-40B4-BE49-F238E27FC236}">
              <a16:creationId xmlns:a16="http://schemas.microsoft.com/office/drawing/2014/main" id="{A6006688-36E2-457B-A122-01C31F408C3A}"/>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545" name="n_4aveValue【保健センター・保健所】&#10;有形固定資産減価償却率">
          <a:extLst>
            <a:ext uri="{FF2B5EF4-FFF2-40B4-BE49-F238E27FC236}">
              <a16:creationId xmlns:a16="http://schemas.microsoft.com/office/drawing/2014/main" id="{FCDFD529-F3F3-4B3B-869D-990D8BB165B7}"/>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546" name="n_1mainValue【保健センター・保健所】&#10;有形固定資産減価償却率">
          <a:extLst>
            <a:ext uri="{FF2B5EF4-FFF2-40B4-BE49-F238E27FC236}">
              <a16:creationId xmlns:a16="http://schemas.microsoft.com/office/drawing/2014/main" id="{DAD5BF20-B6EB-4559-B4B2-B7725B136933}"/>
            </a:ext>
          </a:extLst>
        </xdr:cNvPr>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547" name="n_2mainValue【保健センター・保健所】&#10;有形固定資産減価償却率">
          <a:extLst>
            <a:ext uri="{FF2B5EF4-FFF2-40B4-BE49-F238E27FC236}">
              <a16:creationId xmlns:a16="http://schemas.microsoft.com/office/drawing/2014/main" id="{E535D893-57B9-4373-ADF6-B05C656C7E33}"/>
            </a:ext>
          </a:extLst>
        </xdr:cNvPr>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20972</xdr:rowOff>
    </xdr:from>
    <xdr:ext cx="405111" cy="259045"/>
    <xdr:sp macro="" textlink="">
      <xdr:nvSpPr>
        <xdr:cNvPr id="548" name="n_3mainValue【保健センター・保健所】&#10;有形固定資産減価償却率">
          <a:extLst>
            <a:ext uri="{FF2B5EF4-FFF2-40B4-BE49-F238E27FC236}">
              <a16:creationId xmlns:a16="http://schemas.microsoft.com/office/drawing/2014/main" id="{F8DCAA54-27EA-424F-A45F-6C89D7762266}"/>
            </a:ext>
          </a:extLst>
        </xdr:cNvPr>
        <xdr:cNvSpPr txBox="1"/>
      </xdr:nvSpPr>
      <xdr:spPr>
        <a:xfrm>
          <a:off x="135007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549" name="n_4mainValue【保健センター・保健所】&#10;有形固定資産減価償却率">
          <a:extLst>
            <a:ext uri="{FF2B5EF4-FFF2-40B4-BE49-F238E27FC236}">
              <a16:creationId xmlns:a16="http://schemas.microsoft.com/office/drawing/2014/main" id="{816421A7-B380-45F0-82A0-6693DEFCEC5D}"/>
            </a:ext>
          </a:extLst>
        </xdr:cNvPr>
        <xdr:cNvSpPr txBox="1"/>
      </xdr:nvSpPr>
      <xdr:spPr>
        <a:xfrm>
          <a:off x="12611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FAFAAB43-C586-47A8-B7A8-DC4268C70D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775D5046-C246-41AA-AAEE-267EAC2397A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59AC1445-0177-4B7D-9DE5-3E1E17BD7E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1277C031-C730-4DEC-88E6-275294F513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A0573CE1-8D48-46DA-8AC1-C3DBF934F2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6AF0A8CD-8460-48B6-9A77-BB8999638C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989F74AF-A05B-4D89-ABFF-8C7E4F9823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63BE3927-C6DE-4509-87FF-8F273ECCBB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26676559-75B0-4040-B359-4370C1A1A2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7972C34F-BA28-4DDD-8AB1-CC1CB4F1C7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0" name="直線コネクタ 559">
          <a:extLst>
            <a:ext uri="{FF2B5EF4-FFF2-40B4-BE49-F238E27FC236}">
              <a16:creationId xmlns:a16="http://schemas.microsoft.com/office/drawing/2014/main" id="{2E7B0B04-96A3-4DE9-9087-EF84611C78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a:extLst>
            <a:ext uri="{FF2B5EF4-FFF2-40B4-BE49-F238E27FC236}">
              <a16:creationId xmlns:a16="http://schemas.microsoft.com/office/drawing/2014/main" id="{695A7F55-ADFA-40AA-9FB3-5E14B242AB4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a:extLst>
            <a:ext uri="{FF2B5EF4-FFF2-40B4-BE49-F238E27FC236}">
              <a16:creationId xmlns:a16="http://schemas.microsoft.com/office/drawing/2014/main" id="{DA21C77D-D006-4587-A8FF-2A95780C08D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a:extLst>
            <a:ext uri="{FF2B5EF4-FFF2-40B4-BE49-F238E27FC236}">
              <a16:creationId xmlns:a16="http://schemas.microsoft.com/office/drawing/2014/main" id="{EE1EBE9F-D87F-4F3C-9DA2-D401FD47B58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a:extLst>
            <a:ext uri="{FF2B5EF4-FFF2-40B4-BE49-F238E27FC236}">
              <a16:creationId xmlns:a16="http://schemas.microsoft.com/office/drawing/2014/main" id="{9F324161-55E0-4445-9C5C-84D8197941F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a:extLst>
            <a:ext uri="{FF2B5EF4-FFF2-40B4-BE49-F238E27FC236}">
              <a16:creationId xmlns:a16="http://schemas.microsoft.com/office/drawing/2014/main" id="{5F8CBF8C-1DDD-489B-9B15-FE273B54BFE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a:extLst>
            <a:ext uri="{FF2B5EF4-FFF2-40B4-BE49-F238E27FC236}">
              <a16:creationId xmlns:a16="http://schemas.microsoft.com/office/drawing/2014/main" id="{7C778222-3C9C-4758-8CA3-DF782EDDAFA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a:extLst>
            <a:ext uri="{FF2B5EF4-FFF2-40B4-BE49-F238E27FC236}">
              <a16:creationId xmlns:a16="http://schemas.microsoft.com/office/drawing/2014/main" id="{80472112-5DB9-4215-95FB-5DCA610B319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9A13C7DC-7324-481C-AF11-F1AD123023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DDD081B7-B33E-4F44-8D4F-F4F36A6C93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a:extLst>
            <a:ext uri="{FF2B5EF4-FFF2-40B4-BE49-F238E27FC236}">
              <a16:creationId xmlns:a16="http://schemas.microsoft.com/office/drawing/2014/main" id="{8A0FCD8F-4F7C-47DD-A2E1-2F27CF527A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71" name="直線コネクタ 570">
          <a:extLst>
            <a:ext uri="{FF2B5EF4-FFF2-40B4-BE49-F238E27FC236}">
              <a16:creationId xmlns:a16="http://schemas.microsoft.com/office/drawing/2014/main" id="{1084760A-3845-43DA-96C7-99E631CB0CEB}"/>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2" name="【保健センター・保健所】&#10;一人当たり面積最小値テキスト">
          <a:extLst>
            <a:ext uri="{FF2B5EF4-FFF2-40B4-BE49-F238E27FC236}">
              <a16:creationId xmlns:a16="http://schemas.microsoft.com/office/drawing/2014/main" id="{FF6FABF8-6A2B-4666-A6E9-DB13B3B66B5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3" name="直線コネクタ 572">
          <a:extLst>
            <a:ext uri="{FF2B5EF4-FFF2-40B4-BE49-F238E27FC236}">
              <a16:creationId xmlns:a16="http://schemas.microsoft.com/office/drawing/2014/main" id="{EDB4A8E1-6611-4247-A81C-5641E66B7CF9}"/>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74" name="【保健センター・保健所】&#10;一人当たり面積最大値テキスト">
          <a:extLst>
            <a:ext uri="{FF2B5EF4-FFF2-40B4-BE49-F238E27FC236}">
              <a16:creationId xmlns:a16="http://schemas.microsoft.com/office/drawing/2014/main" id="{B054ADD8-B3C3-4CB7-8EF3-14C9DF2CC091}"/>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75" name="直線コネクタ 574">
          <a:extLst>
            <a:ext uri="{FF2B5EF4-FFF2-40B4-BE49-F238E27FC236}">
              <a16:creationId xmlns:a16="http://schemas.microsoft.com/office/drawing/2014/main" id="{6DC2D75F-F25D-4FC5-92F3-9F6270F2E04D}"/>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76" name="【保健センター・保健所】&#10;一人当たり面積平均値テキスト">
          <a:extLst>
            <a:ext uri="{FF2B5EF4-FFF2-40B4-BE49-F238E27FC236}">
              <a16:creationId xmlns:a16="http://schemas.microsoft.com/office/drawing/2014/main" id="{0EF68D96-9F4D-4F17-94FC-E72210B2491C}"/>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77" name="フローチャート: 判断 576">
          <a:extLst>
            <a:ext uri="{FF2B5EF4-FFF2-40B4-BE49-F238E27FC236}">
              <a16:creationId xmlns:a16="http://schemas.microsoft.com/office/drawing/2014/main" id="{B5B63B2F-B2BC-4375-BF6F-95E02527E874}"/>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78" name="フローチャート: 判断 577">
          <a:extLst>
            <a:ext uri="{FF2B5EF4-FFF2-40B4-BE49-F238E27FC236}">
              <a16:creationId xmlns:a16="http://schemas.microsoft.com/office/drawing/2014/main" id="{A29326C7-6A71-41B9-822F-AC9F0456EF26}"/>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79" name="フローチャート: 判断 578">
          <a:extLst>
            <a:ext uri="{FF2B5EF4-FFF2-40B4-BE49-F238E27FC236}">
              <a16:creationId xmlns:a16="http://schemas.microsoft.com/office/drawing/2014/main" id="{B908D16E-61C9-4FDE-992E-286D7234DB68}"/>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80" name="フローチャート: 判断 579">
          <a:extLst>
            <a:ext uri="{FF2B5EF4-FFF2-40B4-BE49-F238E27FC236}">
              <a16:creationId xmlns:a16="http://schemas.microsoft.com/office/drawing/2014/main" id="{46857214-DB52-4438-AA10-903664BEA19B}"/>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81" name="フローチャート: 判断 580">
          <a:extLst>
            <a:ext uri="{FF2B5EF4-FFF2-40B4-BE49-F238E27FC236}">
              <a16:creationId xmlns:a16="http://schemas.microsoft.com/office/drawing/2014/main" id="{83AEAC26-D171-4507-A078-6081547FC0FA}"/>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B1EB0C55-3E98-41CF-BB47-8AE28B7457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D689BF67-64A1-4C45-84B5-CAE33E098D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D22F9D66-F561-4FCA-A4B0-6C4D4F79A0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E5CF8C40-73E8-43BB-8A55-705EE6F6C6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7EC4E051-4724-48BB-AAAF-18CDBC4E3B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87" name="楕円 586">
          <a:extLst>
            <a:ext uri="{FF2B5EF4-FFF2-40B4-BE49-F238E27FC236}">
              <a16:creationId xmlns:a16="http://schemas.microsoft.com/office/drawing/2014/main" id="{F0E0A4F0-20F4-42AE-BF5A-3088A5BDF893}"/>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88" name="【保健センター・保健所】&#10;一人当たり面積該当値テキスト">
          <a:extLst>
            <a:ext uri="{FF2B5EF4-FFF2-40B4-BE49-F238E27FC236}">
              <a16:creationId xmlns:a16="http://schemas.microsoft.com/office/drawing/2014/main" id="{732E702E-4141-4FA2-8F6F-C1B216D2BF41}"/>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89" name="楕円 588">
          <a:extLst>
            <a:ext uri="{FF2B5EF4-FFF2-40B4-BE49-F238E27FC236}">
              <a16:creationId xmlns:a16="http://schemas.microsoft.com/office/drawing/2014/main" id="{7E9362B5-9918-4BA5-AF7B-347EA8C212AB}"/>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90" name="直線コネクタ 589">
          <a:extLst>
            <a:ext uri="{FF2B5EF4-FFF2-40B4-BE49-F238E27FC236}">
              <a16:creationId xmlns:a16="http://schemas.microsoft.com/office/drawing/2014/main" id="{BF434E70-EFE2-4B6C-BBD5-0971BFC97C75}"/>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91" name="楕円 590">
          <a:extLst>
            <a:ext uri="{FF2B5EF4-FFF2-40B4-BE49-F238E27FC236}">
              <a16:creationId xmlns:a16="http://schemas.microsoft.com/office/drawing/2014/main" id="{659B81F4-9B39-4757-BB0A-232A3EB3E4F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92" name="直線コネクタ 591">
          <a:extLst>
            <a:ext uri="{FF2B5EF4-FFF2-40B4-BE49-F238E27FC236}">
              <a16:creationId xmlns:a16="http://schemas.microsoft.com/office/drawing/2014/main" id="{0D4AE85D-3653-4FC0-8681-B80B8AF0A0A3}"/>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593" name="楕円 592">
          <a:extLst>
            <a:ext uri="{FF2B5EF4-FFF2-40B4-BE49-F238E27FC236}">
              <a16:creationId xmlns:a16="http://schemas.microsoft.com/office/drawing/2014/main" id="{1E472ECE-EA16-4281-9551-624EDB0A987F}"/>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594" name="直線コネクタ 593">
          <a:extLst>
            <a:ext uri="{FF2B5EF4-FFF2-40B4-BE49-F238E27FC236}">
              <a16:creationId xmlns:a16="http://schemas.microsoft.com/office/drawing/2014/main" id="{E78BEE72-A07F-4EF0-890A-F788568B2D20}"/>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595" name="楕円 594">
          <a:extLst>
            <a:ext uri="{FF2B5EF4-FFF2-40B4-BE49-F238E27FC236}">
              <a16:creationId xmlns:a16="http://schemas.microsoft.com/office/drawing/2014/main" id="{015F017E-4EBA-4AFB-BBF9-A41A0D0C191B}"/>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596" name="直線コネクタ 595">
          <a:extLst>
            <a:ext uri="{FF2B5EF4-FFF2-40B4-BE49-F238E27FC236}">
              <a16:creationId xmlns:a16="http://schemas.microsoft.com/office/drawing/2014/main" id="{3672F96E-2D3F-4E50-8215-F8A11EFE52A0}"/>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597" name="n_1aveValue【保健センター・保健所】&#10;一人当たり面積">
          <a:extLst>
            <a:ext uri="{FF2B5EF4-FFF2-40B4-BE49-F238E27FC236}">
              <a16:creationId xmlns:a16="http://schemas.microsoft.com/office/drawing/2014/main" id="{8B9BF305-6003-496A-BFD6-A5EC40A03777}"/>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598" name="n_2aveValue【保健センター・保健所】&#10;一人当たり面積">
          <a:extLst>
            <a:ext uri="{FF2B5EF4-FFF2-40B4-BE49-F238E27FC236}">
              <a16:creationId xmlns:a16="http://schemas.microsoft.com/office/drawing/2014/main" id="{67F2401D-85E1-4FBE-87E3-DCB07DE93ED1}"/>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599" name="n_3aveValue【保健センター・保健所】&#10;一人当たり面積">
          <a:extLst>
            <a:ext uri="{FF2B5EF4-FFF2-40B4-BE49-F238E27FC236}">
              <a16:creationId xmlns:a16="http://schemas.microsoft.com/office/drawing/2014/main" id="{90AF75C5-A346-4468-9384-BCCB2A5E28D4}"/>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00" name="n_4aveValue【保健センター・保健所】&#10;一人当たり面積">
          <a:extLst>
            <a:ext uri="{FF2B5EF4-FFF2-40B4-BE49-F238E27FC236}">
              <a16:creationId xmlns:a16="http://schemas.microsoft.com/office/drawing/2014/main" id="{A9755709-10DD-426D-9A7A-1DF4BDE18DE7}"/>
            </a:ext>
          </a:extLst>
        </xdr:cNvPr>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01" name="n_1mainValue【保健センター・保健所】&#10;一人当たり面積">
          <a:extLst>
            <a:ext uri="{FF2B5EF4-FFF2-40B4-BE49-F238E27FC236}">
              <a16:creationId xmlns:a16="http://schemas.microsoft.com/office/drawing/2014/main" id="{A9DC7623-6289-4F88-A440-6403E98BF8AB}"/>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02" name="n_2mainValue【保健センター・保健所】&#10;一人当たり面積">
          <a:extLst>
            <a:ext uri="{FF2B5EF4-FFF2-40B4-BE49-F238E27FC236}">
              <a16:creationId xmlns:a16="http://schemas.microsoft.com/office/drawing/2014/main" id="{CE0A81F6-EC0B-4C46-B25A-DADC62C4B1B5}"/>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03" name="n_3mainValue【保健センター・保健所】&#10;一人当たり面積">
          <a:extLst>
            <a:ext uri="{FF2B5EF4-FFF2-40B4-BE49-F238E27FC236}">
              <a16:creationId xmlns:a16="http://schemas.microsoft.com/office/drawing/2014/main" id="{CCA169CC-0FE5-423A-8471-E1908FC6BC7A}"/>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04" name="n_4mainValue【保健センター・保健所】&#10;一人当たり面積">
          <a:extLst>
            <a:ext uri="{FF2B5EF4-FFF2-40B4-BE49-F238E27FC236}">
              <a16:creationId xmlns:a16="http://schemas.microsoft.com/office/drawing/2014/main" id="{739D24CA-9775-4D81-9B6D-32CF1C03989D}"/>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a:extLst>
            <a:ext uri="{FF2B5EF4-FFF2-40B4-BE49-F238E27FC236}">
              <a16:creationId xmlns:a16="http://schemas.microsoft.com/office/drawing/2014/main" id="{8BB71211-CD0A-4516-B0C1-330AAADC27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a:extLst>
            <a:ext uri="{FF2B5EF4-FFF2-40B4-BE49-F238E27FC236}">
              <a16:creationId xmlns:a16="http://schemas.microsoft.com/office/drawing/2014/main" id="{D7ED3590-EA40-4CCD-95FA-3036982C60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a:extLst>
            <a:ext uri="{FF2B5EF4-FFF2-40B4-BE49-F238E27FC236}">
              <a16:creationId xmlns:a16="http://schemas.microsoft.com/office/drawing/2014/main" id="{5EBB1679-761C-44A1-940F-4ACDE84C71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a:extLst>
            <a:ext uri="{FF2B5EF4-FFF2-40B4-BE49-F238E27FC236}">
              <a16:creationId xmlns:a16="http://schemas.microsoft.com/office/drawing/2014/main" id="{3323EB9D-178D-4F39-A8A0-EE9C723CA3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a:extLst>
            <a:ext uri="{FF2B5EF4-FFF2-40B4-BE49-F238E27FC236}">
              <a16:creationId xmlns:a16="http://schemas.microsoft.com/office/drawing/2014/main" id="{2CEF0626-0912-41FD-B3E2-DB84EB6BC7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a:extLst>
            <a:ext uri="{FF2B5EF4-FFF2-40B4-BE49-F238E27FC236}">
              <a16:creationId xmlns:a16="http://schemas.microsoft.com/office/drawing/2014/main" id="{D804A1DE-340B-4B51-AFA0-1C52A18D5A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a:extLst>
            <a:ext uri="{FF2B5EF4-FFF2-40B4-BE49-F238E27FC236}">
              <a16:creationId xmlns:a16="http://schemas.microsoft.com/office/drawing/2014/main" id="{79F3282F-6AF9-4BDB-9C55-6A6A496B5C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a:extLst>
            <a:ext uri="{FF2B5EF4-FFF2-40B4-BE49-F238E27FC236}">
              <a16:creationId xmlns:a16="http://schemas.microsoft.com/office/drawing/2014/main" id="{D58D8064-6E97-413B-B6A6-397E824A260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a:extLst>
            <a:ext uri="{FF2B5EF4-FFF2-40B4-BE49-F238E27FC236}">
              <a16:creationId xmlns:a16="http://schemas.microsoft.com/office/drawing/2014/main" id="{0AF06EDE-6BE9-40FB-B21D-7F3F195A36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a:extLst>
            <a:ext uri="{FF2B5EF4-FFF2-40B4-BE49-F238E27FC236}">
              <a16:creationId xmlns:a16="http://schemas.microsoft.com/office/drawing/2014/main" id="{E08F4816-C803-4721-A1D3-A962DCEFA80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5" name="テキスト ボックス 614">
          <a:extLst>
            <a:ext uri="{FF2B5EF4-FFF2-40B4-BE49-F238E27FC236}">
              <a16:creationId xmlns:a16="http://schemas.microsoft.com/office/drawing/2014/main" id="{93FAB583-1628-4943-BC65-DB3EB47E686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6" name="直線コネクタ 615">
          <a:extLst>
            <a:ext uri="{FF2B5EF4-FFF2-40B4-BE49-F238E27FC236}">
              <a16:creationId xmlns:a16="http://schemas.microsoft.com/office/drawing/2014/main" id="{427DA724-957C-4492-B425-3F8CBB29BBD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7" name="テキスト ボックス 616">
          <a:extLst>
            <a:ext uri="{FF2B5EF4-FFF2-40B4-BE49-F238E27FC236}">
              <a16:creationId xmlns:a16="http://schemas.microsoft.com/office/drawing/2014/main" id="{15237847-167A-4C9B-8E7D-28E8B9968DF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8" name="直線コネクタ 617">
          <a:extLst>
            <a:ext uri="{FF2B5EF4-FFF2-40B4-BE49-F238E27FC236}">
              <a16:creationId xmlns:a16="http://schemas.microsoft.com/office/drawing/2014/main" id="{4C51DD03-0826-4414-AE15-8923683E176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9" name="テキスト ボックス 618">
          <a:extLst>
            <a:ext uri="{FF2B5EF4-FFF2-40B4-BE49-F238E27FC236}">
              <a16:creationId xmlns:a16="http://schemas.microsoft.com/office/drawing/2014/main" id="{7A9A1735-F4D6-49C5-9576-7E6A562DBE3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0" name="直線コネクタ 619">
          <a:extLst>
            <a:ext uri="{FF2B5EF4-FFF2-40B4-BE49-F238E27FC236}">
              <a16:creationId xmlns:a16="http://schemas.microsoft.com/office/drawing/2014/main" id="{5B3B78A4-16F6-4D6D-81AC-B0E3DEDEBB8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1" name="テキスト ボックス 620">
          <a:extLst>
            <a:ext uri="{FF2B5EF4-FFF2-40B4-BE49-F238E27FC236}">
              <a16:creationId xmlns:a16="http://schemas.microsoft.com/office/drawing/2014/main" id="{440F9BDB-C266-45B3-9580-3A1E43A5820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2" name="直線コネクタ 621">
          <a:extLst>
            <a:ext uri="{FF2B5EF4-FFF2-40B4-BE49-F238E27FC236}">
              <a16:creationId xmlns:a16="http://schemas.microsoft.com/office/drawing/2014/main" id="{D9171CA6-6AB5-4F9B-9E67-22161C1FCDB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3" name="テキスト ボックス 622">
          <a:extLst>
            <a:ext uri="{FF2B5EF4-FFF2-40B4-BE49-F238E27FC236}">
              <a16:creationId xmlns:a16="http://schemas.microsoft.com/office/drawing/2014/main" id="{BF4D9472-AA95-4517-81EB-84D9B3C26B4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4" name="直線コネクタ 623">
          <a:extLst>
            <a:ext uri="{FF2B5EF4-FFF2-40B4-BE49-F238E27FC236}">
              <a16:creationId xmlns:a16="http://schemas.microsoft.com/office/drawing/2014/main" id="{28BBFE9F-A561-4B27-8AD4-E0B90309174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5" name="テキスト ボックス 624">
          <a:extLst>
            <a:ext uri="{FF2B5EF4-FFF2-40B4-BE49-F238E27FC236}">
              <a16:creationId xmlns:a16="http://schemas.microsoft.com/office/drawing/2014/main" id="{5893D8B7-88B1-462F-846C-8D7F72D3B18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6" name="直線コネクタ 625">
          <a:extLst>
            <a:ext uri="{FF2B5EF4-FFF2-40B4-BE49-F238E27FC236}">
              <a16:creationId xmlns:a16="http://schemas.microsoft.com/office/drawing/2014/main" id="{6EC848D1-0C70-4210-8B10-78958938F0B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7" name="テキスト ボックス 626">
          <a:extLst>
            <a:ext uri="{FF2B5EF4-FFF2-40B4-BE49-F238E27FC236}">
              <a16:creationId xmlns:a16="http://schemas.microsoft.com/office/drawing/2014/main" id="{53432CD4-3372-4972-A987-E1325E5C164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a:extLst>
            <a:ext uri="{FF2B5EF4-FFF2-40B4-BE49-F238E27FC236}">
              <a16:creationId xmlns:a16="http://schemas.microsoft.com/office/drawing/2014/main" id="{948DBBE2-731D-4E1B-AB2A-73604C34A97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a:extLst>
            <a:ext uri="{FF2B5EF4-FFF2-40B4-BE49-F238E27FC236}">
              <a16:creationId xmlns:a16="http://schemas.microsoft.com/office/drawing/2014/main" id="{6A39EED9-4599-48DB-A06C-A6A0061F6A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30" name="直線コネクタ 629">
          <a:extLst>
            <a:ext uri="{FF2B5EF4-FFF2-40B4-BE49-F238E27FC236}">
              <a16:creationId xmlns:a16="http://schemas.microsoft.com/office/drawing/2014/main" id="{5EF40C14-A706-42E7-8720-2381D7B45A6C}"/>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1" name="【消防施設】&#10;有形固定資産減価償却率最小値テキスト">
          <a:extLst>
            <a:ext uri="{FF2B5EF4-FFF2-40B4-BE49-F238E27FC236}">
              <a16:creationId xmlns:a16="http://schemas.microsoft.com/office/drawing/2014/main" id="{D176D2CB-229A-4DEC-9873-296C4297D56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2" name="直線コネクタ 631">
          <a:extLst>
            <a:ext uri="{FF2B5EF4-FFF2-40B4-BE49-F238E27FC236}">
              <a16:creationId xmlns:a16="http://schemas.microsoft.com/office/drawing/2014/main" id="{09C5D132-FD1E-403F-B3C9-FB2E7009F0D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33" name="【消防施設】&#10;有形固定資産減価償却率最大値テキスト">
          <a:extLst>
            <a:ext uri="{FF2B5EF4-FFF2-40B4-BE49-F238E27FC236}">
              <a16:creationId xmlns:a16="http://schemas.microsoft.com/office/drawing/2014/main" id="{CF083641-391F-459B-8598-C33B18C03376}"/>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34" name="直線コネクタ 633">
          <a:extLst>
            <a:ext uri="{FF2B5EF4-FFF2-40B4-BE49-F238E27FC236}">
              <a16:creationId xmlns:a16="http://schemas.microsoft.com/office/drawing/2014/main" id="{9E7C868B-EC84-409A-881E-D92DB46958ED}"/>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635" name="【消防施設】&#10;有形固定資産減価償却率平均値テキスト">
          <a:extLst>
            <a:ext uri="{FF2B5EF4-FFF2-40B4-BE49-F238E27FC236}">
              <a16:creationId xmlns:a16="http://schemas.microsoft.com/office/drawing/2014/main" id="{234E1F84-16E9-40CB-85CA-3D2DDD18FB8A}"/>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36" name="フローチャート: 判断 635">
          <a:extLst>
            <a:ext uri="{FF2B5EF4-FFF2-40B4-BE49-F238E27FC236}">
              <a16:creationId xmlns:a16="http://schemas.microsoft.com/office/drawing/2014/main" id="{AECBB5EB-D0E9-4819-A242-CF3A20BEEF23}"/>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37" name="フローチャート: 判断 636">
          <a:extLst>
            <a:ext uri="{FF2B5EF4-FFF2-40B4-BE49-F238E27FC236}">
              <a16:creationId xmlns:a16="http://schemas.microsoft.com/office/drawing/2014/main" id="{C6FE8EF3-B1D3-4795-92BC-D5BF6A8C485E}"/>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38" name="フローチャート: 判断 637">
          <a:extLst>
            <a:ext uri="{FF2B5EF4-FFF2-40B4-BE49-F238E27FC236}">
              <a16:creationId xmlns:a16="http://schemas.microsoft.com/office/drawing/2014/main" id="{A2E99862-19B9-4F60-9494-21FF9EBA74A4}"/>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39" name="フローチャート: 判断 638">
          <a:extLst>
            <a:ext uri="{FF2B5EF4-FFF2-40B4-BE49-F238E27FC236}">
              <a16:creationId xmlns:a16="http://schemas.microsoft.com/office/drawing/2014/main" id="{2903F5FF-47FA-48CF-9449-E5AF32265433}"/>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40" name="フローチャート: 判断 639">
          <a:extLst>
            <a:ext uri="{FF2B5EF4-FFF2-40B4-BE49-F238E27FC236}">
              <a16:creationId xmlns:a16="http://schemas.microsoft.com/office/drawing/2014/main" id="{1DBCD634-AC47-421C-B69E-11FE94C8420D}"/>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A6A65512-2CCA-44A1-8ED1-5BF116C1451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B2FAC35-2E1D-40B7-8798-74FFD881401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7A5931F0-36F8-4E36-91D5-6A8BD46C5B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8A1BBC49-1C2C-4116-B809-61895F10886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8A05C21-1335-4543-B660-2EE3921BE6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137523</xdr:rowOff>
    </xdr:from>
    <xdr:to>
      <xdr:col>85</xdr:col>
      <xdr:colOff>177800</xdr:colOff>
      <xdr:row>84</xdr:row>
      <xdr:rowOff>67673</xdr:rowOff>
    </xdr:to>
    <xdr:sp macro="" textlink="">
      <xdr:nvSpPr>
        <xdr:cNvPr id="646" name="楕円 645">
          <a:extLst>
            <a:ext uri="{FF2B5EF4-FFF2-40B4-BE49-F238E27FC236}">
              <a16:creationId xmlns:a16="http://schemas.microsoft.com/office/drawing/2014/main" id="{519C99E3-B850-47F9-AC9D-FBE6FEAD0FE3}"/>
            </a:ext>
          </a:extLst>
        </xdr:cNvPr>
        <xdr:cNvSpPr/>
      </xdr:nvSpPr>
      <xdr:spPr>
        <a:xfrm>
          <a:off x="162687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115950</xdr:rowOff>
    </xdr:from>
    <xdr:ext cx="405111" cy="259045"/>
    <xdr:sp macro="" textlink="">
      <xdr:nvSpPr>
        <xdr:cNvPr id="647" name="【消防施設】&#10;有形固定資産減価償却率該当値テキスト">
          <a:extLst>
            <a:ext uri="{FF2B5EF4-FFF2-40B4-BE49-F238E27FC236}">
              <a16:creationId xmlns:a16="http://schemas.microsoft.com/office/drawing/2014/main" id="{27CED90F-291E-4E37-92FC-97E9610FC4C0}"/>
            </a:ext>
          </a:extLst>
        </xdr:cNvPr>
        <xdr:cNvSpPr txBox="1"/>
      </xdr:nvSpPr>
      <xdr:spPr>
        <a:xfrm>
          <a:off x="16357600"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648" name="楕円 647">
          <a:extLst>
            <a:ext uri="{FF2B5EF4-FFF2-40B4-BE49-F238E27FC236}">
              <a16:creationId xmlns:a16="http://schemas.microsoft.com/office/drawing/2014/main" id="{8AEB1C62-38C5-41BF-BBE6-8A87D8780649}"/>
            </a:ext>
          </a:extLst>
        </xdr:cNvPr>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16873</xdr:rowOff>
    </xdr:to>
    <xdr:cxnSp macro="">
      <xdr:nvCxnSpPr>
        <xdr:cNvPr id="649" name="直線コネクタ 648">
          <a:extLst>
            <a:ext uri="{FF2B5EF4-FFF2-40B4-BE49-F238E27FC236}">
              <a16:creationId xmlns:a16="http://schemas.microsoft.com/office/drawing/2014/main" id="{DF2B94F4-E2F9-440C-8D20-CFA2A5C342C5}"/>
            </a:ext>
          </a:extLst>
        </xdr:cNvPr>
        <xdr:cNvCxnSpPr/>
      </xdr:nvCxnSpPr>
      <xdr:spPr>
        <a:xfrm>
          <a:off x="15481300" y="1441050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137523</xdr:rowOff>
    </xdr:from>
    <xdr:to>
      <xdr:col>76</xdr:col>
      <xdr:colOff>165100</xdr:colOff>
      <xdr:row>84</xdr:row>
      <xdr:rowOff>67673</xdr:rowOff>
    </xdr:to>
    <xdr:sp macro="" textlink="">
      <xdr:nvSpPr>
        <xdr:cNvPr id="650" name="楕円 649">
          <a:extLst>
            <a:ext uri="{FF2B5EF4-FFF2-40B4-BE49-F238E27FC236}">
              <a16:creationId xmlns:a16="http://schemas.microsoft.com/office/drawing/2014/main" id="{E95B307C-87E7-471D-A526-851EDEA87132}"/>
            </a:ext>
          </a:extLst>
        </xdr:cNvPr>
        <xdr:cNvSpPr/>
      </xdr:nvSpPr>
      <xdr:spPr>
        <a:xfrm>
          <a:off x="14541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16873</xdr:rowOff>
    </xdr:to>
    <xdr:cxnSp macro="">
      <xdr:nvCxnSpPr>
        <xdr:cNvPr id="651" name="直線コネクタ 650">
          <a:extLst>
            <a:ext uri="{FF2B5EF4-FFF2-40B4-BE49-F238E27FC236}">
              <a16:creationId xmlns:a16="http://schemas.microsoft.com/office/drawing/2014/main" id="{30B031A0-1EA8-4C64-B811-A2CFB69A525B}"/>
            </a:ext>
          </a:extLst>
        </xdr:cNvPr>
        <xdr:cNvCxnSpPr/>
      </xdr:nvCxnSpPr>
      <xdr:spPr>
        <a:xfrm flipV="1">
          <a:off x="14592300" y="144105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122827</xdr:rowOff>
    </xdr:from>
    <xdr:to>
      <xdr:col>72</xdr:col>
      <xdr:colOff>38100</xdr:colOff>
      <xdr:row>84</xdr:row>
      <xdr:rowOff>52977</xdr:rowOff>
    </xdr:to>
    <xdr:sp macro="" textlink="">
      <xdr:nvSpPr>
        <xdr:cNvPr id="652" name="楕円 651">
          <a:extLst>
            <a:ext uri="{FF2B5EF4-FFF2-40B4-BE49-F238E27FC236}">
              <a16:creationId xmlns:a16="http://schemas.microsoft.com/office/drawing/2014/main" id="{86C69308-8DEC-40FF-B3C3-E74FC0313AF4}"/>
            </a:ext>
          </a:extLst>
        </xdr:cNvPr>
        <xdr:cNvSpPr/>
      </xdr:nvSpPr>
      <xdr:spPr>
        <a:xfrm>
          <a:off x="13652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xdr:rowOff>
    </xdr:from>
    <xdr:to>
      <xdr:col>76</xdr:col>
      <xdr:colOff>114300</xdr:colOff>
      <xdr:row>84</xdr:row>
      <xdr:rowOff>16873</xdr:rowOff>
    </xdr:to>
    <xdr:cxnSp macro="">
      <xdr:nvCxnSpPr>
        <xdr:cNvPr id="653" name="直線コネクタ 652">
          <a:extLst>
            <a:ext uri="{FF2B5EF4-FFF2-40B4-BE49-F238E27FC236}">
              <a16:creationId xmlns:a16="http://schemas.microsoft.com/office/drawing/2014/main" id="{CA0D38C3-6EF4-4849-A963-05A854EB09CF}"/>
            </a:ext>
          </a:extLst>
        </xdr:cNvPr>
        <xdr:cNvCxnSpPr/>
      </xdr:nvCxnSpPr>
      <xdr:spPr>
        <a:xfrm>
          <a:off x="13703300" y="144039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654" name="n_1aveValue【消防施設】&#10;有形固定資産減価償却率">
          <a:extLst>
            <a:ext uri="{FF2B5EF4-FFF2-40B4-BE49-F238E27FC236}">
              <a16:creationId xmlns:a16="http://schemas.microsoft.com/office/drawing/2014/main" id="{573FFB91-BA9D-4FDC-A175-62CDA14A6562}"/>
            </a:ext>
          </a:extLst>
        </xdr:cNvPr>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655" name="n_2aveValue【消防施設】&#10;有形固定資産減価償却率">
          <a:extLst>
            <a:ext uri="{FF2B5EF4-FFF2-40B4-BE49-F238E27FC236}">
              <a16:creationId xmlns:a16="http://schemas.microsoft.com/office/drawing/2014/main" id="{B16ED50F-29E1-433C-AF91-F9B81E082FB9}"/>
            </a:ext>
          </a:extLst>
        </xdr:cNvPr>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656" name="n_3aveValue【消防施設】&#10;有形固定資産減価償却率">
          <a:extLst>
            <a:ext uri="{FF2B5EF4-FFF2-40B4-BE49-F238E27FC236}">
              <a16:creationId xmlns:a16="http://schemas.microsoft.com/office/drawing/2014/main" id="{DC759693-2C7F-4289-BC41-588F746551E4}"/>
            </a:ext>
          </a:extLst>
        </xdr:cNvPr>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657" name="n_4aveValue【消防施設】&#10;有形固定資産減価償却率">
          <a:extLst>
            <a:ext uri="{FF2B5EF4-FFF2-40B4-BE49-F238E27FC236}">
              <a16:creationId xmlns:a16="http://schemas.microsoft.com/office/drawing/2014/main" id="{01263D8D-CB0F-4572-A358-7EC8054D6BD8}"/>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658" name="n_1mainValue【消防施設】&#10;有形固定資産減価償却率">
          <a:extLst>
            <a:ext uri="{FF2B5EF4-FFF2-40B4-BE49-F238E27FC236}">
              <a16:creationId xmlns:a16="http://schemas.microsoft.com/office/drawing/2014/main" id="{BB7A0EB3-2A9F-4B5D-8C7F-B0129B5AE211}"/>
            </a:ext>
          </a:extLst>
        </xdr:cNvPr>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58800</xdr:rowOff>
    </xdr:from>
    <xdr:ext cx="405111" cy="259045"/>
    <xdr:sp macro="" textlink="">
      <xdr:nvSpPr>
        <xdr:cNvPr id="659" name="n_2mainValue【消防施設】&#10;有形固定資産減価償却率">
          <a:extLst>
            <a:ext uri="{FF2B5EF4-FFF2-40B4-BE49-F238E27FC236}">
              <a16:creationId xmlns:a16="http://schemas.microsoft.com/office/drawing/2014/main" id="{15A93BC7-B3B2-4E68-8334-565D0D15270C}"/>
            </a:ext>
          </a:extLst>
        </xdr:cNvPr>
        <xdr:cNvSpPr txBox="1"/>
      </xdr:nvSpPr>
      <xdr:spPr>
        <a:xfrm>
          <a:off x="14389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44104</xdr:rowOff>
    </xdr:from>
    <xdr:ext cx="405111" cy="259045"/>
    <xdr:sp macro="" textlink="">
      <xdr:nvSpPr>
        <xdr:cNvPr id="660" name="n_3mainValue【消防施設】&#10;有形固定資産減価償却率">
          <a:extLst>
            <a:ext uri="{FF2B5EF4-FFF2-40B4-BE49-F238E27FC236}">
              <a16:creationId xmlns:a16="http://schemas.microsoft.com/office/drawing/2014/main" id="{8C4F2F1A-0DB2-4250-AE17-8DE69C4C3D44}"/>
            </a:ext>
          </a:extLst>
        </xdr:cNvPr>
        <xdr:cNvSpPr txBox="1"/>
      </xdr:nvSpPr>
      <xdr:spPr>
        <a:xfrm>
          <a:off x="13500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EA280D38-1444-4B97-AB13-0B5F0D5237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A32E7778-4C20-485E-929D-F6F8023F53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BA0D05F9-1CF9-4A7C-8294-354100BFE5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CCCEA783-FB2D-4B24-9B2C-3A07AECB81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709F3285-9A6B-472C-A7AF-4F04D7DCE0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7DFAA042-C72D-4572-B749-F817D5D058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7895BBCD-6B89-49B1-97F8-7BC461D60C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A95FB09E-F2AE-4686-BDF0-6FB68FC484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A8A75B7E-5673-400F-A3B6-9D589A3670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47A840C9-ACF7-4991-A10D-37DF1D1FBA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1" name="直線コネクタ 670">
          <a:extLst>
            <a:ext uri="{FF2B5EF4-FFF2-40B4-BE49-F238E27FC236}">
              <a16:creationId xmlns:a16="http://schemas.microsoft.com/office/drawing/2014/main" id="{E0351855-CD0D-48CE-81FD-F1B7BF8B135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2" name="テキスト ボックス 671">
          <a:extLst>
            <a:ext uri="{FF2B5EF4-FFF2-40B4-BE49-F238E27FC236}">
              <a16:creationId xmlns:a16="http://schemas.microsoft.com/office/drawing/2014/main" id="{5D20B987-89AD-4B45-B043-F9047CE03F6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3" name="直線コネクタ 672">
          <a:extLst>
            <a:ext uri="{FF2B5EF4-FFF2-40B4-BE49-F238E27FC236}">
              <a16:creationId xmlns:a16="http://schemas.microsoft.com/office/drawing/2014/main" id="{627A2368-AE1E-4E11-A2A9-55F71A6E4BA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4" name="テキスト ボックス 673">
          <a:extLst>
            <a:ext uri="{FF2B5EF4-FFF2-40B4-BE49-F238E27FC236}">
              <a16:creationId xmlns:a16="http://schemas.microsoft.com/office/drawing/2014/main" id="{AA145F34-D2FD-44F4-8D4B-B14C04C6C6B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5" name="直線コネクタ 674">
          <a:extLst>
            <a:ext uri="{FF2B5EF4-FFF2-40B4-BE49-F238E27FC236}">
              <a16:creationId xmlns:a16="http://schemas.microsoft.com/office/drawing/2014/main" id="{F33E95EE-7899-4A3E-BF98-0D07A2C6B17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6" name="テキスト ボックス 675">
          <a:extLst>
            <a:ext uri="{FF2B5EF4-FFF2-40B4-BE49-F238E27FC236}">
              <a16:creationId xmlns:a16="http://schemas.microsoft.com/office/drawing/2014/main" id="{710A87DC-579A-4F8D-A468-824128F5BE5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7" name="直線コネクタ 676">
          <a:extLst>
            <a:ext uri="{FF2B5EF4-FFF2-40B4-BE49-F238E27FC236}">
              <a16:creationId xmlns:a16="http://schemas.microsoft.com/office/drawing/2014/main" id="{8EB43565-BB8A-40EC-9239-89E36BAA4A7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8" name="テキスト ボックス 677">
          <a:extLst>
            <a:ext uri="{FF2B5EF4-FFF2-40B4-BE49-F238E27FC236}">
              <a16:creationId xmlns:a16="http://schemas.microsoft.com/office/drawing/2014/main" id="{3E4C77E2-3087-4B8C-A4ED-7A2965E76FB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84D3CED1-7DFD-467B-9D48-2FFC7762E9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A6F43671-1A83-4438-830C-B0C4C7B085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BC30DEB5-759E-450A-BCE7-70C527F43F2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82" name="直線コネクタ 681">
          <a:extLst>
            <a:ext uri="{FF2B5EF4-FFF2-40B4-BE49-F238E27FC236}">
              <a16:creationId xmlns:a16="http://schemas.microsoft.com/office/drawing/2014/main" id="{407641F7-74D6-4F5A-9350-DCA8D834643B}"/>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83" name="【消防施設】&#10;一人当たり面積最小値テキスト">
          <a:extLst>
            <a:ext uri="{FF2B5EF4-FFF2-40B4-BE49-F238E27FC236}">
              <a16:creationId xmlns:a16="http://schemas.microsoft.com/office/drawing/2014/main" id="{C16ACA79-BA90-4473-B7BA-16941E818EE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84" name="直線コネクタ 683">
          <a:extLst>
            <a:ext uri="{FF2B5EF4-FFF2-40B4-BE49-F238E27FC236}">
              <a16:creationId xmlns:a16="http://schemas.microsoft.com/office/drawing/2014/main" id="{EB95AF24-575D-46E6-B98E-53B546A2A763}"/>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85" name="【消防施設】&#10;一人当たり面積最大値テキスト">
          <a:extLst>
            <a:ext uri="{FF2B5EF4-FFF2-40B4-BE49-F238E27FC236}">
              <a16:creationId xmlns:a16="http://schemas.microsoft.com/office/drawing/2014/main" id="{60BD4E09-562E-4E61-A15C-655AF73C8ADC}"/>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86" name="直線コネクタ 685">
          <a:extLst>
            <a:ext uri="{FF2B5EF4-FFF2-40B4-BE49-F238E27FC236}">
              <a16:creationId xmlns:a16="http://schemas.microsoft.com/office/drawing/2014/main" id="{89162AE4-9F51-42ED-BC93-2A51E1A82DBA}"/>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87" name="【消防施設】&#10;一人当たり面積平均値テキスト">
          <a:extLst>
            <a:ext uri="{FF2B5EF4-FFF2-40B4-BE49-F238E27FC236}">
              <a16:creationId xmlns:a16="http://schemas.microsoft.com/office/drawing/2014/main" id="{80B36A9C-054E-410F-885B-668E5CE37907}"/>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88" name="フローチャート: 判断 687">
          <a:extLst>
            <a:ext uri="{FF2B5EF4-FFF2-40B4-BE49-F238E27FC236}">
              <a16:creationId xmlns:a16="http://schemas.microsoft.com/office/drawing/2014/main" id="{00552603-D890-4363-8847-FA9247475819}"/>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689" name="フローチャート: 判断 688">
          <a:extLst>
            <a:ext uri="{FF2B5EF4-FFF2-40B4-BE49-F238E27FC236}">
              <a16:creationId xmlns:a16="http://schemas.microsoft.com/office/drawing/2014/main" id="{7A2A10C3-3C23-4A5E-82D3-98D9502EE7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690" name="フローチャート: 判断 689">
          <a:extLst>
            <a:ext uri="{FF2B5EF4-FFF2-40B4-BE49-F238E27FC236}">
              <a16:creationId xmlns:a16="http://schemas.microsoft.com/office/drawing/2014/main" id="{805F15F9-EA78-4BFA-8145-F981010EC2F7}"/>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91" name="フローチャート: 判断 690">
          <a:extLst>
            <a:ext uri="{FF2B5EF4-FFF2-40B4-BE49-F238E27FC236}">
              <a16:creationId xmlns:a16="http://schemas.microsoft.com/office/drawing/2014/main" id="{47287CA1-D559-4497-9A57-5F647B8FB551}"/>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92" name="フローチャート: 判断 691">
          <a:extLst>
            <a:ext uri="{FF2B5EF4-FFF2-40B4-BE49-F238E27FC236}">
              <a16:creationId xmlns:a16="http://schemas.microsoft.com/office/drawing/2014/main" id="{E22F5D4E-3603-4C8F-A844-A2442EC66D46}"/>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A2A48C7-5268-4384-9507-9F060D8A10D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C24C8A3A-9FDC-4D98-AE76-854BD9B22F9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B2F5BBC8-4D2D-4BCC-9C50-EA9DC80CE4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AD9F8ECA-179E-4256-8AB4-D70120A3ED5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AB3FEECD-B0E7-4713-AFE6-AC1CCB9FC4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98" name="楕円 697">
          <a:extLst>
            <a:ext uri="{FF2B5EF4-FFF2-40B4-BE49-F238E27FC236}">
              <a16:creationId xmlns:a16="http://schemas.microsoft.com/office/drawing/2014/main" id="{06401E31-8ECD-4B0F-ACE9-5BF7F99DB2A5}"/>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99" name="【消防施設】&#10;一人当たり面積該当値テキスト">
          <a:extLst>
            <a:ext uri="{FF2B5EF4-FFF2-40B4-BE49-F238E27FC236}">
              <a16:creationId xmlns:a16="http://schemas.microsoft.com/office/drawing/2014/main" id="{65A2FC12-FB5D-4D8D-A122-DE37C9E1C7EC}"/>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00" name="楕円 699">
          <a:extLst>
            <a:ext uri="{FF2B5EF4-FFF2-40B4-BE49-F238E27FC236}">
              <a16:creationId xmlns:a16="http://schemas.microsoft.com/office/drawing/2014/main" id="{DA9655B1-A300-47F6-9A0D-9760AC634E8D}"/>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01" name="直線コネクタ 700">
          <a:extLst>
            <a:ext uri="{FF2B5EF4-FFF2-40B4-BE49-F238E27FC236}">
              <a16:creationId xmlns:a16="http://schemas.microsoft.com/office/drawing/2014/main" id="{30C17DAA-6D73-4202-A56E-1F02D9D15B3D}"/>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02" name="楕円 701">
          <a:extLst>
            <a:ext uri="{FF2B5EF4-FFF2-40B4-BE49-F238E27FC236}">
              <a16:creationId xmlns:a16="http://schemas.microsoft.com/office/drawing/2014/main" id="{9AA54CA9-B409-470D-B5FE-51892F407417}"/>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03" name="直線コネクタ 702">
          <a:extLst>
            <a:ext uri="{FF2B5EF4-FFF2-40B4-BE49-F238E27FC236}">
              <a16:creationId xmlns:a16="http://schemas.microsoft.com/office/drawing/2014/main" id="{A2AE9BD8-F279-46BE-81EE-2A5E9B118A01}"/>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04" name="楕円 703">
          <a:extLst>
            <a:ext uri="{FF2B5EF4-FFF2-40B4-BE49-F238E27FC236}">
              <a16:creationId xmlns:a16="http://schemas.microsoft.com/office/drawing/2014/main" id="{51AFBE8B-9452-4046-8702-252C8A465A5B}"/>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05" name="直線コネクタ 704">
          <a:extLst>
            <a:ext uri="{FF2B5EF4-FFF2-40B4-BE49-F238E27FC236}">
              <a16:creationId xmlns:a16="http://schemas.microsoft.com/office/drawing/2014/main" id="{6DCA76A5-3B14-4660-9082-E85B1C66B543}"/>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06" name="n_1aveValue【消防施設】&#10;一人当たり面積">
          <a:extLst>
            <a:ext uri="{FF2B5EF4-FFF2-40B4-BE49-F238E27FC236}">
              <a16:creationId xmlns:a16="http://schemas.microsoft.com/office/drawing/2014/main" id="{915C9ADA-5A90-4882-AE18-69871E8206AC}"/>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07" name="n_2aveValue【消防施設】&#10;一人当たり面積">
          <a:extLst>
            <a:ext uri="{FF2B5EF4-FFF2-40B4-BE49-F238E27FC236}">
              <a16:creationId xmlns:a16="http://schemas.microsoft.com/office/drawing/2014/main" id="{59FF8F25-82D9-40EB-852B-8D728478AF2D}"/>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08" name="n_3aveValue【消防施設】&#10;一人当たり面積">
          <a:extLst>
            <a:ext uri="{FF2B5EF4-FFF2-40B4-BE49-F238E27FC236}">
              <a16:creationId xmlns:a16="http://schemas.microsoft.com/office/drawing/2014/main" id="{36B1B5DF-12B7-435E-980E-E6B4E7D92FFC}"/>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09" name="n_4aveValue【消防施設】&#10;一人当たり面積">
          <a:extLst>
            <a:ext uri="{FF2B5EF4-FFF2-40B4-BE49-F238E27FC236}">
              <a16:creationId xmlns:a16="http://schemas.microsoft.com/office/drawing/2014/main" id="{6C72C11A-7D84-43B2-9A56-4983608A254B}"/>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10" name="n_1mainValue【消防施設】&#10;一人当たり面積">
          <a:extLst>
            <a:ext uri="{FF2B5EF4-FFF2-40B4-BE49-F238E27FC236}">
              <a16:creationId xmlns:a16="http://schemas.microsoft.com/office/drawing/2014/main" id="{6C1BE435-7D08-4FD4-891A-FD49878C8006}"/>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11" name="n_2mainValue【消防施設】&#10;一人当たり面積">
          <a:extLst>
            <a:ext uri="{FF2B5EF4-FFF2-40B4-BE49-F238E27FC236}">
              <a16:creationId xmlns:a16="http://schemas.microsoft.com/office/drawing/2014/main" id="{1E77B8EE-E919-46E4-BB97-1F566AAEBEE4}"/>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12" name="n_3mainValue【消防施設】&#10;一人当たり面積">
          <a:extLst>
            <a:ext uri="{FF2B5EF4-FFF2-40B4-BE49-F238E27FC236}">
              <a16:creationId xmlns:a16="http://schemas.microsoft.com/office/drawing/2014/main" id="{28274E95-5AC7-4F4F-A80E-36DD5B2F96C5}"/>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id="{75F00388-6337-4632-85A7-86511BF387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id="{18630449-D1EA-46EF-B394-3824FE03271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id="{1A461C81-C8BD-454F-A6AB-49639351E3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id="{744475D6-38B4-44F1-B932-A4E2A04BA9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id="{580313BD-0258-490D-9383-664125F8AC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id="{FB8D04DF-E28F-4B20-9818-837A9ACE5D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id="{D9B7C541-2282-4DA2-B3B4-215B97F1A6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id="{7D589920-A8B4-4E38-8189-DF217FA4F7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id="{3B386A4A-56CE-41BE-A1BB-F5E42C2BA9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id="{5BA0E608-31B5-4746-B661-AE0556CC58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a:extLst>
            <a:ext uri="{FF2B5EF4-FFF2-40B4-BE49-F238E27FC236}">
              <a16:creationId xmlns:a16="http://schemas.microsoft.com/office/drawing/2014/main" id="{0479D78B-9F3B-4CF5-8026-D138087F70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4" name="直線コネクタ 723">
          <a:extLst>
            <a:ext uri="{FF2B5EF4-FFF2-40B4-BE49-F238E27FC236}">
              <a16:creationId xmlns:a16="http://schemas.microsoft.com/office/drawing/2014/main" id="{35963B86-B5C6-409A-B6A5-B20CE1DFE7F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5" name="テキスト ボックス 724">
          <a:extLst>
            <a:ext uri="{FF2B5EF4-FFF2-40B4-BE49-F238E27FC236}">
              <a16:creationId xmlns:a16="http://schemas.microsoft.com/office/drawing/2014/main" id="{D2C6D772-C445-4FB3-AAB6-38C270D7910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6" name="直線コネクタ 725">
          <a:extLst>
            <a:ext uri="{FF2B5EF4-FFF2-40B4-BE49-F238E27FC236}">
              <a16:creationId xmlns:a16="http://schemas.microsoft.com/office/drawing/2014/main" id="{D5DE842F-DA64-4EE1-909A-7E97866AA2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7" name="テキスト ボックス 726">
          <a:extLst>
            <a:ext uri="{FF2B5EF4-FFF2-40B4-BE49-F238E27FC236}">
              <a16:creationId xmlns:a16="http://schemas.microsoft.com/office/drawing/2014/main" id="{FB9A7FC3-796B-4AC4-9C7F-A4A880EC889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8" name="直線コネクタ 727">
          <a:extLst>
            <a:ext uri="{FF2B5EF4-FFF2-40B4-BE49-F238E27FC236}">
              <a16:creationId xmlns:a16="http://schemas.microsoft.com/office/drawing/2014/main" id="{DC657952-7235-418E-8AA6-D940BDF3F40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9" name="テキスト ボックス 728">
          <a:extLst>
            <a:ext uri="{FF2B5EF4-FFF2-40B4-BE49-F238E27FC236}">
              <a16:creationId xmlns:a16="http://schemas.microsoft.com/office/drawing/2014/main" id="{7059CE62-DD91-4BF5-8DFD-5E3BC79FC38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0" name="直線コネクタ 729">
          <a:extLst>
            <a:ext uri="{FF2B5EF4-FFF2-40B4-BE49-F238E27FC236}">
              <a16:creationId xmlns:a16="http://schemas.microsoft.com/office/drawing/2014/main" id="{45C47550-DDB8-4985-8376-19D783F6BDE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1" name="テキスト ボックス 730">
          <a:extLst>
            <a:ext uri="{FF2B5EF4-FFF2-40B4-BE49-F238E27FC236}">
              <a16:creationId xmlns:a16="http://schemas.microsoft.com/office/drawing/2014/main" id="{D2F1B2EC-3A85-466A-A137-AE8FFD59A4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2" name="直線コネクタ 731">
          <a:extLst>
            <a:ext uri="{FF2B5EF4-FFF2-40B4-BE49-F238E27FC236}">
              <a16:creationId xmlns:a16="http://schemas.microsoft.com/office/drawing/2014/main" id="{BBF2DB47-2C90-4843-ACB7-E28B00F6857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3" name="テキスト ボックス 732">
          <a:extLst>
            <a:ext uri="{FF2B5EF4-FFF2-40B4-BE49-F238E27FC236}">
              <a16:creationId xmlns:a16="http://schemas.microsoft.com/office/drawing/2014/main" id="{FE594B9D-DA65-474A-8B42-33E371832A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4" name="直線コネクタ 733">
          <a:extLst>
            <a:ext uri="{FF2B5EF4-FFF2-40B4-BE49-F238E27FC236}">
              <a16:creationId xmlns:a16="http://schemas.microsoft.com/office/drawing/2014/main" id="{920148EF-5794-4CA9-82DE-E666CA21BF4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5" name="テキスト ボックス 734">
          <a:extLst>
            <a:ext uri="{FF2B5EF4-FFF2-40B4-BE49-F238E27FC236}">
              <a16:creationId xmlns:a16="http://schemas.microsoft.com/office/drawing/2014/main" id="{BDB182DC-F89C-4ACA-8508-5686FB531ED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3EB1CE0A-6DF4-4107-A7C0-7F75BF1F6DF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庁舎】&#10;有形固定資産減価償却率グラフ枠">
          <a:extLst>
            <a:ext uri="{FF2B5EF4-FFF2-40B4-BE49-F238E27FC236}">
              <a16:creationId xmlns:a16="http://schemas.microsoft.com/office/drawing/2014/main" id="{D0B71C69-56DA-4626-8847-AEE02E7667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38" name="直線コネクタ 737">
          <a:extLst>
            <a:ext uri="{FF2B5EF4-FFF2-40B4-BE49-F238E27FC236}">
              <a16:creationId xmlns:a16="http://schemas.microsoft.com/office/drawing/2014/main" id="{911A5888-2F75-48B5-B40F-99A6DE2AB644}"/>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39" name="【庁舎】&#10;有形固定資産減価償却率最小値テキスト">
          <a:extLst>
            <a:ext uri="{FF2B5EF4-FFF2-40B4-BE49-F238E27FC236}">
              <a16:creationId xmlns:a16="http://schemas.microsoft.com/office/drawing/2014/main" id="{1A902F9F-6423-4358-AADD-A69663C4995A}"/>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40" name="直線コネクタ 739">
          <a:extLst>
            <a:ext uri="{FF2B5EF4-FFF2-40B4-BE49-F238E27FC236}">
              <a16:creationId xmlns:a16="http://schemas.microsoft.com/office/drawing/2014/main" id="{1B1541D7-A486-4C1E-9FDF-C74B0F0E0232}"/>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41" name="【庁舎】&#10;有形固定資産減価償却率最大値テキスト">
          <a:extLst>
            <a:ext uri="{FF2B5EF4-FFF2-40B4-BE49-F238E27FC236}">
              <a16:creationId xmlns:a16="http://schemas.microsoft.com/office/drawing/2014/main" id="{6B75A9EC-8D3C-480D-82F5-FE4315C964CE}"/>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42" name="直線コネクタ 741">
          <a:extLst>
            <a:ext uri="{FF2B5EF4-FFF2-40B4-BE49-F238E27FC236}">
              <a16:creationId xmlns:a16="http://schemas.microsoft.com/office/drawing/2014/main" id="{ACD0639C-8C32-4EDA-8AE6-CC5DA5CAF2C4}"/>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43" name="【庁舎】&#10;有形固定資産減価償却率平均値テキスト">
          <a:extLst>
            <a:ext uri="{FF2B5EF4-FFF2-40B4-BE49-F238E27FC236}">
              <a16:creationId xmlns:a16="http://schemas.microsoft.com/office/drawing/2014/main" id="{481D2840-AA82-40BB-94E5-C2FACC81F041}"/>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44" name="フローチャート: 判断 743">
          <a:extLst>
            <a:ext uri="{FF2B5EF4-FFF2-40B4-BE49-F238E27FC236}">
              <a16:creationId xmlns:a16="http://schemas.microsoft.com/office/drawing/2014/main" id="{733332EE-165B-4D74-B30A-CBCBB167E8D1}"/>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45" name="フローチャート: 判断 744">
          <a:extLst>
            <a:ext uri="{FF2B5EF4-FFF2-40B4-BE49-F238E27FC236}">
              <a16:creationId xmlns:a16="http://schemas.microsoft.com/office/drawing/2014/main" id="{B31B7DCA-E774-4971-9685-524DE9B5B83D}"/>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46" name="フローチャート: 判断 745">
          <a:extLst>
            <a:ext uri="{FF2B5EF4-FFF2-40B4-BE49-F238E27FC236}">
              <a16:creationId xmlns:a16="http://schemas.microsoft.com/office/drawing/2014/main" id="{CB3F9833-A703-4EB5-8ED8-9E0C7C080AE9}"/>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47" name="フローチャート: 判断 746">
          <a:extLst>
            <a:ext uri="{FF2B5EF4-FFF2-40B4-BE49-F238E27FC236}">
              <a16:creationId xmlns:a16="http://schemas.microsoft.com/office/drawing/2014/main" id="{8E789E87-74DA-4A2C-A0F0-427CB4A5094B}"/>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48" name="フローチャート: 判断 747">
          <a:extLst>
            <a:ext uri="{FF2B5EF4-FFF2-40B4-BE49-F238E27FC236}">
              <a16:creationId xmlns:a16="http://schemas.microsoft.com/office/drawing/2014/main" id="{44B7CEBC-F603-49B0-9D0E-E127369545D8}"/>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E0BCC225-809E-4BFB-8906-D6BBE011B4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775B1966-81A0-40CE-BE21-6FDB8DBF3F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12320359-19FD-412D-B8EA-F2C0B70093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E53760C0-344A-4CFA-B562-A4756554DC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AAB42829-9B08-4E9E-B6B4-DB8B579C09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46627</xdr:rowOff>
    </xdr:from>
    <xdr:to>
      <xdr:col>85</xdr:col>
      <xdr:colOff>177800</xdr:colOff>
      <xdr:row>105</xdr:row>
      <xdr:rowOff>148227</xdr:rowOff>
    </xdr:to>
    <xdr:sp macro="" textlink="">
      <xdr:nvSpPr>
        <xdr:cNvPr id="754" name="楕円 753">
          <a:extLst>
            <a:ext uri="{FF2B5EF4-FFF2-40B4-BE49-F238E27FC236}">
              <a16:creationId xmlns:a16="http://schemas.microsoft.com/office/drawing/2014/main" id="{DF870F09-E62F-4C54-8945-14373A7BF58D}"/>
            </a:ext>
          </a:extLst>
        </xdr:cNvPr>
        <xdr:cNvSpPr/>
      </xdr:nvSpPr>
      <xdr:spPr>
        <a:xfrm>
          <a:off x="16268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25054</xdr:rowOff>
    </xdr:from>
    <xdr:ext cx="405111" cy="259045"/>
    <xdr:sp macro="" textlink="">
      <xdr:nvSpPr>
        <xdr:cNvPr id="755" name="【庁舎】&#10;有形固定資産減価償却率該当値テキスト">
          <a:extLst>
            <a:ext uri="{FF2B5EF4-FFF2-40B4-BE49-F238E27FC236}">
              <a16:creationId xmlns:a16="http://schemas.microsoft.com/office/drawing/2014/main" id="{0297EC34-807F-47CE-A862-1EA51A5A620C}"/>
            </a:ext>
          </a:extLst>
        </xdr:cNvPr>
        <xdr:cNvSpPr txBox="1"/>
      </xdr:nvSpPr>
      <xdr:spPr>
        <a:xfrm>
          <a:off x="16357600"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756" name="楕円 755">
          <a:extLst>
            <a:ext uri="{FF2B5EF4-FFF2-40B4-BE49-F238E27FC236}">
              <a16:creationId xmlns:a16="http://schemas.microsoft.com/office/drawing/2014/main" id="{498B3B64-DF4D-4AB3-8249-99A889EEE9E1}"/>
            </a:ext>
          </a:extLst>
        </xdr:cNvPr>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97427</xdr:rowOff>
    </xdr:to>
    <xdr:cxnSp macro="">
      <xdr:nvCxnSpPr>
        <xdr:cNvPr id="757" name="直線コネクタ 756">
          <a:extLst>
            <a:ext uri="{FF2B5EF4-FFF2-40B4-BE49-F238E27FC236}">
              <a16:creationId xmlns:a16="http://schemas.microsoft.com/office/drawing/2014/main" id="{09F185F6-7EF4-4BA7-B1BC-0D861354AD9D}"/>
            </a:ext>
          </a:extLst>
        </xdr:cNvPr>
        <xdr:cNvCxnSpPr/>
      </xdr:nvCxnSpPr>
      <xdr:spPr>
        <a:xfrm>
          <a:off x="15481300" y="180670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58" name="楕円 757">
          <a:extLst>
            <a:ext uri="{FF2B5EF4-FFF2-40B4-BE49-F238E27FC236}">
              <a16:creationId xmlns:a16="http://schemas.microsoft.com/office/drawing/2014/main" id="{8AE12BA6-AAC1-4A63-BE67-3A5C50152BA5}"/>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64770</xdr:rowOff>
    </xdr:to>
    <xdr:cxnSp macro="">
      <xdr:nvCxnSpPr>
        <xdr:cNvPr id="759" name="直線コネクタ 758">
          <a:extLst>
            <a:ext uri="{FF2B5EF4-FFF2-40B4-BE49-F238E27FC236}">
              <a16:creationId xmlns:a16="http://schemas.microsoft.com/office/drawing/2014/main" id="{128A39B3-F0C0-4CA5-A164-E41E52626B81}"/>
            </a:ext>
          </a:extLst>
        </xdr:cNvPr>
        <xdr:cNvCxnSpPr/>
      </xdr:nvCxnSpPr>
      <xdr:spPr>
        <a:xfrm>
          <a:off x="14592300" y="18055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60" name="楕円 759">
          <a:extLst>
            <a:ext uri="{FF2B5EF4-FFF2-40B4-BE49-F238E27FC236}">
              <a16:creationId xmlns:a16="http://schemas.microsoft.com/office/drawing/2014/main" id="{C597519B-3C01-4AF9-BD28-BD44CF892D17}"/>
            </a:ext>
          </a:extLst>
        </xdr:cNvPr>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53339</xdr:rowOff>
    </xdr:to>
    <xdr:cxnSp macro="">
      <xdr:nvCxnSpPr>
        <xdr:cNvPr id="761" name="直線コネクタ 760">
          <a:extLst>
            <a:ext uri="{FF2B5EF4-FFF2-40B4-BE49-F238E27FC236}">
              <a16:creationId xmlns:a16="http://schemas.microsoft.com/office/drawing/2014/main" id="{3177218D-E319-4C62-B7A2-045DC3755079}"/>
            </a:ext>
          </a:extLst>
        </xdr:cNvPr>
        <xdr:cNvCxnSpPr/>
      </xdr:nvCxnSpPr>
      <xdr:spPr>
        <a:xfrm>
          <a:off x="13703300" y="180229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107043</xdr:rowOff>
    </xdr:from>
    <xdr:to>
      <xdr:col>67</xdr:col>
      <xdr:colOff>101600</xdr:colOff>
      <xdr:row>105</xdr:row>
      <xdr:rowOff>37193</xdr:rowOff>
    </xdr:to>
    <xdr:sp macro="" textlink="">
      <xdr:nvSpPr>
        <xdr:cNvPr id="762" name="楕円 761">
          <a:extLst>
            <a:ext uri="{FF2B5EF4-FFF2-40B4-BE49-F238E27FC236}">
              <a16:creationId xmlns:a16="http://schemas.microsoft.com/office/drawing/2014/main" id="{EEB41480-E0C6-45DA-8885-7DF76CB2E284}"/>
            </a:ext>
          </a:extLst>
        </xdr:cNvPr>
        <xdr:cNvSpPr/>
      </xdr:nvSpPr>
      <xdr:spPr>
        <a:xfrm>
          <a:off x="12763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157843</xdr:rowOff>
    </xdr:from>
    <xdr:to>
      <xdr:col>71</xdr:col>
      <xdr:colOff>177800</xdr:colOff>
      <xdr:row>105</xdr:row>
      <xdr:rowOff>20682</xdr:rowOff>
    </xdr:to>
    <xdr:cxnSp macro="">
      <xdr:nvCxnSpPr>
        <xdr:cNvPr id="763" name="直線コネクタ 762">
          <a:extLst>
            <a:ext uri="{FF2B5EF4-FFF2-40B4-BE49-F238E27FC236}">
              <a16:creationId xmlns:a16="http://schemas.microsoft.com/office/drawing/2014/main" id="{9E5CAFF5-95B1-432A-86BA-39CEAC8B1441}"/>
            </a:ext>
          </a:extLst>
        </xdr:cNvPr>
        <xdr:cNvCxnSpPr/>
      </xdr:nvCxnSpPr>
      <xdr:spPr>
        <a:xfrm>
          <a:off x="12814300" y="1798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64" name="n_1aveValue【庁舎】&#10;有形固定資産減価償却率">
          <a:extLst>
            <a:ext uri="{FF2B5EF4-FFF2-40B4-BE49-F238E27FC236}">
              <a16:creationId xmlns:a16="http://schemas.microsoft.com/office/drawing/2014/main" id="{11F6B840-CAB7-4A41-9303-018F11A04AEA}"/>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65" name="n_2aveValue【庁舎】&#10;有形固定資産減価償却率">
          <a:extLst>
            <a:ext uri="{FF2B5EF4-FFF2-40B4-BE49-F238E27FC236}">
              <a16:creationId xmlns:a16="http://schemas.microsoft.com/office/drawing/2014/main" id="{8FCA60C8-24B6-4B8B-9D88-3FD4EE272779}"/>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66" name="n_3aveValue【庁舎】&#10;有形固定資産減価償却率">
          <a:extLst>
            <a:ext uri="{FF2B5EF4-FFF2-40B4-BE49-F238E27FC236}">
              <a16:creationId xmlns:a16="http://schemas.microsoft.com/office/drawing/2014/main" id="{6CC4C37D-26C5-4974-848F-D12267542DCB}"/>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67" name="n_4aveValue【庁舎】&#10;有形固定資産減価償却率">
          <a:extLst>
            <a:ext uri="{FF2B5EF4-FFF2-40B4-BE49-F238E27FC236}">
              <a16:creationId xmlns:a16="http://schemas.microsoft.com/office/drawing/2014/main" id="{72E03F65-4B0A-4E60-A5FB-3F1EBB13C1A7}"/>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768" name="n_1mainValue【庁舎】&#10;有形固定資産減価償却率">
          <a:extLst>
            <a:ext uri="{FF2B5EF4-FFF2-40B4-BE49-F238E27FC236}">
              <a16:creationId xmlns:a16="http://schemas.microsoft.com/office/drawing/2014/main" id="{9181868C-3A2A-47CD-9AF0-3F23818CD7B9}"/>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69" name="n_2mainValue【庁舎】&#10;有形固定資産減価償却率">
          <a:extLst>
            <a:ext uri="{FF2B5EF4-FFF2-40B4-BE49-F238E27FC236}">
              <a16:creationId xmlns:a16="http://schemas.microsoft.com/office/drawing/2014/main" id="{4003D57D-F2AC-4E94-AA3E-C557FFCA034D}"/>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770" name="n_3mainValue【庁舎】&#10;有形固定資産減価償却率">
          <a:extLst>
            <a:ext uri="{FF2B5EF4-FFF2-40B4-BE49-F238E27FC236}">
              <a16:creationId xmlns:a16="http://schemas.microsoft.com/office/drawing/2014/main" id="{BE018040-8327-4C92-983C-569155C41DCD}"/>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28320</xdr:rowOff>
    </xdr:from>
    <xdr:ext cx="405111" cy="259045"/>
    <xdr:sp macro="" textlink="">
      <xdr:nvSpPr>
        <xdr:cNvPr id="771" name="n_4mainValue【庁舎】&#10;有形固定資産減価償却率">
          <a:extLst>
            <a:ext uri="{FF2B5EF4-FFF2-40B4-BE49-F238E27FC236}">
              <a16:creationId xmlns:a16="http://schemas.microsoft.com/office/drawing/2014/main" id="{3F477CB3-5A39-4961-A794-4D4596DE40F3}"/>
            </a:ext>
          </a:extLst>
        </xdr:cNvPr>
        <xdr:cNvSpPr txBox="1"/>
      </xdr:nvSpPr>
      <xdr:spPr>
        <a:xfrm>
          <a:off x="12611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a:extLst>
            <a:ext uri="{FF2B5EF4-FFF2-40B4-BE49-F238E27FC236}">
              <a16:creationId xmlns:a16="http://schemas.microsoft.com/office/drawing/2014/main" id="{0441CA8F-8BDB-4934-B6C1-105A14D022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a:extLst>
            <a:ext uri="{FF2B5EF4-FFF2-40B4-BE49-F238E27FC236}">
              <a16:creationId xmlns:a16="http://schemas.microsoft.com/office/drawing/2014/main" id="{BD6684D9-37BC-4622-93EC-6672E4FCE4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a:extLst>
            <a:ext uri="{FF2B5EF4-FFF2-40B4-BE49-F238E27FC236}">
              <a16:creationId xmlns:a16="http://schemas.microsoft.com/office/drawing/2014/main" id="{A691A868-6921-4EF0-976B-7A01257583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a:extLst>
            <a:ext uri="{FF2B5EF4-FFF2-40B4-BE49-F238E27FC236}">
              <a16:creationId xmlns:a16="http://schemas.microsoft.com/office/drawing/2014/main" id="{A3EA1FAF-2FA3-47DC-A13F-F02890F183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a:extLst>
            <a:ext uri="{FF2B5EF4-FFF2-40B4-BE49-F238E27FC236}">
              <a16:creationId xmlns:a16="http://schemas.microsoft.com/office/drawing/2014/main" id="{F96AD6D7-2D2A-45A4-8FBB-B6C8CE58F4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a:extLst>
            <a:ext uri="{FF2B5EF4-FFF2-40B4-BE49-F238E27FC236}">
              <a16:creationId xmlns:a16="http://schemas.microsoft.com/office/drawing/2014/main" id="{E9C33C03-C075-4098-ACFB-88B3993D1D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a:extLst>
            <a:ext uri="{FF2B5EF4-FFF2-40B4-BE49-F238E27FC236}">
              <a16:creationId xmlns:a16="http://schemas.microsoft.com/office/drawing/2014/main" id="{4F00C3C8-66D7-43A3-B701-790377C411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a:extLst>
            <a:ext uri="{FF2B5EF4-FFF2-40B4-BE49-F238E27FC236}">
              <a16:creationId xmlns:a16="http://schemas.microsoft.com/office/drawing/2014/main" id="{001258B5-7002-4C59-A9AE-B2F2F1612F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a:extLst>
            <a:ext uri="{FF2B5EF4-FFF2-40B4-BE49-F238E27FC236}">
              <a16:creationId xmlns:a16="http://schemas.microsoft.com/office/drawing/2014/main" id="{643AD6D9-80CA-45EB-8346-D45CEB5610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a:extLst>
            <a:ext uri="{FF2B5EF4-FFF2-40B4-BE49-F238E27FC236}">
              <a16:creationId xmlns:a16="http://schemas.microsoft.com/office/drawing/2014/main" id="{964B1360-9FDE-4389-8024-F89CEED1C4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82" name="直線コネクタ 781">
          <a:extLst>
            <a:ext uri="{FF2B5EF4-FFF2-40B4-BE49-F238E27FC236}">
              <a16:creationId xmlns:a16="http://schemas.microsoft.com/office/drawing/2014/main" id="{D8B47713-D1CF-4DB8-922F-16008B5BCC94}"/>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3" name="テキスト ボックス 782">
          <a:extLst>
            <a:ext uri="{FF2B5EF4-FFF2-40B4-BE49-F238E27FC236}">
              <a16:creationId xmlns:a16="http://schemas.microsoft.com/office/drawing/2014/main" id="{DD8EB662-F663-4245-8E99-7005B17C6E7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4" name="直線コネクタ 783">
          <a:extLst>
            <a:ext uri="{FF2B5EF4-FFF2-40B4-BE49-F238E27FC236}">
              <a16:creationId xmlns:a16="http://schemas.microsoft.com/office/drawing/2014/main" id="{F938342F-4044-4C75-BC1F-B0648B54C47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5" name="テキスト ボックス 784">
          <a:extLst>
            <a:ext uri="{FF2B5EF4-FFF2-40B4-BE49-F238E27FC236}">
              <a16:creationId xmlns:a16="http://schemas.microsoft.com/office/drawing/2014/main" id="{C1D6196B-13BB-4723-BE32-FB5BE6C5A9FA}"/>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86" name="直線コネクタ 785">
          <a:extLst>
            <a:ext uri="{FF2B5EF4-FFF2-40B4-BE49-F238E27FC236}">
              <a16:creationId xmlns:a16="http://schemas.microsoft.com/office/drawing/2014/main" id="{C14549FC-8379-418D-96FC-2B31C0AE9653}"/>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87" name="テキスト ボックス 786">
          <a:extLst>
            <a:ext uri="{FF2B5EF4-FFF2-40B4-BE49-F238E27FC236}">
              <a16:creationId xmlns:a16="http://schemas.microsoft.com/office/drawing/2014/main" id="{C1EF69B5-1A03-4DA6-9129-D49F480F0178}"/>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a:extLst>
            <a:ext uri="{FF2B5EF4-FFF2-40B4-BE49-F238E27FC236}">
              <a16:creationId xmlns:a16="http://schemas.microsoft.com/office/drawing/2014/main" id="{6EA69556-52B3-40C4-90B0-7C85DA6F24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a:extLst>
            <a:ext uri="{FF2B5EF4-FFF2-40B4-BE49-F238E27FC236}">
              <a16:creationId xmlns:a16="http://schemas.microsoft.com/office/drawing/2014/main" id="{269F1BEC-2328-4D73-9792-7F50E5B0B43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0" name="直線コネクタ 789">
          <a:extLst>
            <a:ext uri="{FF2B5EF4-FFF2-40B4-BE49-F238E27FC236}">
              <a16:creationId xmlns:a16="http://schemas.microsoft.com/office/drawing/2014/main" id="{27540F55-B3C2-4EBD-88C4-AFED8C61CCCF}"/>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1" name="テキスト ボックス 790">
          <a:extLst>
            <a:ext uri="{FF2B5EF4-FFF2-40B4-BE49-F238E27FC236}">
              <a16:creationId xmlns:a16="http://schemas.microsoft.com/office/drawing/2014/main" id="{3BF8920A-CC70-4338-AD92-8A4A7E0A02F3}"/>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2" name="直線コネクタ 791">
          <a:extLst>
            <a:ext uri="{FF2B5EF4-FFF2-40B4-BE49-F238E27FC236}">
              <a16:creationId xmlns:a16="http://schemas.microsoft.com/office/drawing/2014/main" id="{2AEC256C-08FE-40F3-B1EA-0392DA03679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3" name="テキスト ボックス 792">
          <a:extLst>
            <a:ext uri="{FF2B5EF4-FFF2-40B4-BE49-F238E27FC236}">
              <a16:creationId xmlns:a16="http://schemas.microsoft.com/office/drawing/2014/main" id="{E4389E49-501D-47D1-865C-2CF15171446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4" name="直線コネクタ 793">
          <a:extLst>
            <a:ext uri="{FF2B5EF4-FFF2-40B4-BE49-F238E27FC236}">
              <a16:creationId xmlns:a16="http://schemas.microsoft.com/office/drawing/2014/main" id="{AF925CFF-4FFA-4798-BD2E-63F227DBEB45}"/>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5" name="テキスト ボックス 794">
          <a:extLst>
            <a:ext uri="{FF2B5EF4-FFF2-40B4-BE49-F238E27FC236}">
              <a16:creationId xmlns:a16="http://schemas.microsoft.com/office/drawing/2014/main" id="{80AE5D7C-A6F9-4C8D-BB42-DA2A31BE7735}"/>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a:extLst>
            <a:ext uri="{FF2B5EF4-FFF2-40B4-BE49-F238E27FC236}">
              <a16:creationId xmlns:a16="http://schemas.microsoft.com/office/drawing/2014/main" id="{71089638-3AA7-4E96-A0E5-F9C7E63DB3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a:extLst>
            <a:ext uri="{FF2B5EF4-FFF2-40B4-BE49-F238E27FC236}">
              <a16:creationId xmlns:a16="http://schemas.microsoft.com/office/drawing/2014/main" id="{DC668C70-8A77-4FC3-81B0-85470D8AF3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a:extLst>
            <a:ext uri="{FF2B5EF4-FFF2-40B4-BE49-F238E27FC236}">
              <a16:creationId xmlns:a16="http://schemas.microsoft.com/office/drawing/2014/main" id="{9295D543-F129-4BF8-B245-F647B4D5F5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799" name="直線コネクタ 798">
          <a:extLst>
            <a:ext uri="{FF2B5EF4-FFF2-40B4-BE49-F238E27FC236}">
              <a16:creationId xmlns:a16="http://schemas.microsoft.com/office/drawing/2014/main" id="{2837809C-1712-43F9-BC61-73EA417FA42A}"/>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00" name="【庁舎】&#10;一人当たり面積最小値テキスト">
          <a:extLst>
            <a:ext uri="{FF2B5EF4-FFF2-40B4-BE49-F238E27FC236}">
              <a16:creationId xmlns:a16="http://schemas.microsoft.com/office/drawing/2014/main" id="{70857259-D40D-4DB4-B91F-98C95FB35582}"/>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01" name="直線コネクタ 800">
          <a:extLst>
            <a:ext uri="{FF2B5EF4-FFF2-40B4-BE49-F238E27FC236}">
              <a16:creationId xmlns:a16="http://schemas.microsoft.com/office/drawing/2014/main" id="{C4D64849-A103-4BAD-B187-A0F8E27BDFBE}"/>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02" name="【庁舎】&#10;一人当たり面積最大値テキスト">
          <a:extLst>
            <a:ext uri="{FF2B5EF4-FFF2-40B4-BE49-F238E27FC236}">
              <a16:creationId xmlns:a16="http://schemas.microsoft.com/office/drawing/2014/main" id="{DDFDFBC9-7BEA-4F4E-A369-763BC6C9743F}"/>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03" name="直線コネクタ 802">
          <a:extLst>
            <a:ext uri="{FF2B5EF4-FFF2-40B4-BE49-F238E27FC236}">
              <a16:creationId xmlns:a16="http://schemas.microsoft.com/office/drawing/2014/main" id="{5070CB5C-163A-40D6-B2AE-883AC65DF4D2}"/>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04" name="【庁舎】&#10;一人当たり面積平均値テキスト">
          <a:extLst>
            <a:ext uri="{FF2B5EF4-FFF2-40B4-BE49-F238E27FC236}">
              <a16:creationId xmlns:a16="http://schemas.microsoft.com/office/drawing/2014/main" id="{B155F26C-53A2-4EB1-AA23-48526FC63ECA}"/>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05" name="フローチャート: 判断 804">
          <a:extLst>
            <a:ext uri="{FF2B5EF4-FFF2-40B4-BE49-F238E27FC236}">
              <a16:creationId xmlns:a16="http://schemas.microsoft.com/office/drawing/2014/main" id="{C8C2164A-90BA-456D-BF0D-F8DC4C6E4DA1}"/>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06" name="フローチャート: 判断 805">
          <a:extLst>
            <a:ext uri="{FF2B5EF4-FFF2-40B4-BE49-F238E27FC236}">
              <a16:creationId xmlns:a16="http://schemas.microsoft.com/office/drawing/2014/main" id="{8B8E8E23-53E6-4137-AF26-E1CFAED5C553}"/>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07" name="フローチャート: 判断 806">
          <a:extLst>
            <a:ext uri="{FF2B5EF4-FFF2-40B4-BE49-F238E27FC236}">
              <a16:creationId xmlns:a16="http://schemas.microsoft.com/office/drawing/2014/main" id="{FF491134-BBB4-4269-9EBB-E6F9DA4F1812}"/>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08" name="フローチャート: 判断 807">
          <a:extLst>
            <a:ext uri="{FF2B5EF4-FFF2-40B4-BE49-F238E27FC236}">
              <a16:creationId xmlns:a16="http://schemas.microsoft.com/office/drawing/2014/main" id="{B79CDB31-8106-4E8E-B4A6-149A855D2485}"/>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09" name="フローチャート: 判断 808">
          <a:extLst>
            <a:ext uri="{FF2B5EF4-FFF2-40B4-BE49-F238E27FC236}">
              <a16:creationId xmlns:a16="http://schemas.microsoft.com/office/drawing/2014/main" id="{2BEECC9B-BEAA-4671-9D93-934FD27D3455}"/>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80E1F405-5BF7-4472-B078-38870EB0D6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3AE652AB-B100-4DCF-8BCE-DD5F87132AF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B2976AB9-C18E-4EF6-99FB-D13558D2489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885EF215-64D6-4F4F-9057-4644966EB1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B540B4AF-1D06-441A-B610-F6552BA3AD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15" name="楕円 814">
          <a:extLst>
            <a:ext uri="{FF2B5EF4-FFF2-40B4-BE49-F238E27FC236}">
              <a16:creationId xmlns:a16="http://schemas.microsoft.com/office/drawing/2014/main" id="{DF88957E-D685-4EE2-B95F-BFEF3D2FBB3E}"/>
            </a:ext>
          </a:extLst>
        </xdr:cNvPr>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163847</xdr:rowOff>
    </xdr:from>
    <xdr:ext cx="469744" cy="259045"/>
    <xdr:sp macro="" textlink="">
      <xdr:nvSpPr>
        <xdr:cNvPr id="816" name="【庁舎】&#10;一人当たり面積該当値テキスト">
          <a:extLst>
            <a:ext uri="{FF2B5EF4-FFF2-40B4-BE49-F238E27FC236}">
              <a16:creationId xmlns:a16="http://schemas.microsoft.com/office/drawing/2014/main" id="{731CCC9F-37F3-4972-8476-2DC894614DDA}"/>
            </a:ext>
          </a:extLst>
        </xdr:cNvPr>
        <xdr:cNvSpPr txBox="1"/>
      </xdr:nvSpPr>
      <xdr:spPr>
        <a:xfrm>
          <a:off x="22199600"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817" name="楕円 816">
          <a:extLst>
            <a:ext uri="{FF2B5EF4-FFF2-40B4-BE49-F238E27FC236}">
              <a16:creationId xmlns:a16="http://schemas.microsoft.com/office/drawing/2014/main" id="{CF4C4FC3-2CC8-445E-8258-591B732F2A38}"/>
            </a:ext>
          </a:extLst>
        </xdr:cNvPr>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64770</xdr:rowOff>
    </xdr:to>
    <xdr:cxnSp macro="">
      <xdr:nvCxnSpPr>
        <xdr:cNvPr id="818" name="直線コネクタ 817">
          <a:extLst>
            <a:ext uri="{FF2B5EF4-FFF2-40B4-BE49-F238E27FC236}">
              <a16:creationId xmlns:a16="http://schemas.microsoft.com/office/drawing/2014/main" id="{59A95077-D294-48E5-A26B-579E7319936C}"/>
            </a:ext>
          </a:extLst>
        </xdr:cNvPr>
        <xdr:cNvCxnSpPr/>
      </xdr:nvCxnSpPr>
      <xdr:spPr>
        <a:xfrm>
          <a:off x="21323300" y="1823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819" name="楕円 818">
          <a:extLst>
            <a:ext uri="{FF2B5EF4-FFF2-40B4-BE49-F238E27FC236}">
              <a16:creationId xmlns:a16="http://schemas.microsoft.com/office/drawing/2014/main" id="{F1C0900B-B1CB-4505-ABCD-1AFC5860CDAE}"/>
            </a:ext>
          </a:extLst>
        </xdr:cNvPr>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64770</xdr:rowOff>
    </xdr:to>
    <xdr:cxnSp macro="">
      <xdr:nvCxnSpPr>
        <xdr:cNvPr id="820" name="直線コネクタ 819">
          <a:extLst>
            <a:ext uri="{FF2B5EF4-FFF2-40B4-BE49-F238E27FC236}">
              <a16:creationId xmlns:a16="http://schemas.microsoft.com/office/drawing/2014/main" id="{E019C4BB-162E-4EE2-A864-95390B0D4D0B}"/>
            </a:ext>
          </a:extLst>
        </xdr:cNvPr>
        <xdr:cNvCxnSpPr/>
      </xdr:nvCxnSpPr>
      <xdr:spPr>
        <a:xfrm>
          <a:off x="20434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821" name="楕円 820">
          <a:extLst>
            <a:ext uri="{FF2B5EF4-FFF2-40B4-BE49-F238E27FC236}">
              <a16:creationId xmlns:a16="http://schemas.microsoft.com/office/drawing/2014/main" id="{2568F3F5-C736-4A86-966B-9FEEC4FE53F3}"/>
            </a:ext>
          </a:extLst>
        </xdr:cNvPr>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64770</xdr:rowOff>
    </xdr:to>
    <xdr:cxnSp macro="">
      <xdr:nvCxnSpPr>
        <xdr:cNvPr id="822" name="直線コネクタ 821">
          <a:extLst>
            <a:ext uri="{FF2B5EF4-FFF2-40B4-BE49-F238E27FC236}">
              <a16:creationId xmlns:a16="http://schemas.microsoft.com/office/drawing/2014/main" id="{B74614A8-7026-450D-866A-5131EF46E769}"/>
            </a:ext>
          </a:extLst>
        </xdr:cNvPr>
        <xdr:cNvCxnSpPr/>
      </xdr:nvCxnSpPr>
      <xdr:spPr>
        <a:xfrm>
          <a:off x="19545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823" name="楕円 822">
          <a:extLst>
            <a:ext uri="{FF2B5EF4-FFF2-40B4-BE49-F238E27FC236}">
              <a16:creationId xmlns:a16="http://schemas.microsoft.com/office/drawing/2014/main" id="{1671D8CA-16F7-4C88-A0AC-457BCF4B455C}"/>
            </a:ext>
          </a:extLst>
        </xdr:cNvPr>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64770</xdr:rowOff>
    </xdr:to>
    <xdr:cxnSp macro="">
      <xdr:nvCxnSpPr>
        <xdr:cNvPr id="824" name="直線コネクタ 823">
          <a:extLst>
            <a:ext uri="{FF2B5EF4-FFF2-40B4-BE49-F238E27FC236}">
              <a16:creationId xmlns:a16="http://schemas.microsoft.com/office/drawing/2014/main" id="{FA00B073-1AC5-4B3A-91AD-6DC9294E96FF}"/>
            </a:ext>
          </a:extLst>
        </xdr:cNvPr>
        <xdr:cNvCxnSpPr/>
      </xdr:nvCxnSpPr>
      <xdr:spPr>
        <a:xfrm>
          <a:off x="18656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25" name="n_1aveValue【庁舎】&#10;一人当たり面積">
          <a:extLst>
            <a:ext uri="{FF2B5EF4-FFF2-40B4-BE49-F238E27FC236}">
              <a16:creationId xmlns:a16="http://schemas.microsoft.com/office/drawing/2014/main" id="{F18F1E5E-BA86-4194-9A6C-071EBDE2FC55}"/>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26" name="n_2aveValue【庁舎】&#10;一人当たり面積">
          <a:extLst>
            <a:ext uri="{FF2B5EF4-FFF2-40B4-BE49-F238E27FC236}">
              <a16:creationId xmlns:a16="http://schemas.microsoft.com/office/drawing/2014/main" id="{68F4E24C-AC23-4460-A239-4425C2C14713}"/>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27" name="n_3aveValue【庁舎】&#10;一人当たり面積">
          <a:extLst>
            <a:ext uri="{FF2B5EF4-FFF2-40B4-BE49-F238E27FC236}">
              <a16:creationId xmlns:a16="http://schemas.microsoft.com/office/drawing/2014/main" id="{894F66D4-54B1-4F65-905B-EF5402CA261D}"/>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28" name="n_4aveValue【庁舎】&#10;一人当たり面積">
          <a:extLst>
            <a:ext uri="{FF2B5EF4-FFF2-40B4-BE49-F238E27FC236}">
              <a16:creationId xmlns:a16="http://schemas.microsoft.com/office/drawing/2014/main" id="{FBBBFAC2-BAFD-496E-92FC-8326E6150488}"/>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829" name="n_1mainValue【庁舎】&#10;一人当たり面積">
          <a:extLst>
            <a:ext uri="{FF2B5EF4-FFF2-40B4-BE49-F238E27FC236}">
              <a16:creationId xmlns:a16="http://schemas.microsoft.com/office/drawing/2014/main" id="{E541C7E1-D29B-4249-AB1A-2A4B8B28AC24}"/>
            </a:ext>
          </a:extLst>
        </xdr:cNvPr>
        <xdr:cNvSpPr txBox="1"/>
      </xdr:nvSpPr>
      <xdr:spPr>
        <a:xfrm>
          <a:off x="21075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830" name="n_2mainValue【庁舎】&#10;一人当たり面積">
          <a:extLst>
            <a:ext uri="{FF2B5EF4-FFF2-40B4-BE49-F238E27FC236}">
              <a16:creationId xmlns:a16="http://schemas.microsoft.com/office/drawing/2014/main" id="{B373E66D-D5C2-4EC5-A296-3A5D56F4F4AE}"/>
            </a:ext>
          </a:extLst>
        </xdr:cNvPr>
        <xdr:cNvSpPr txBox="1"/>
      </xdr:nvSpPr>
      <xdr:spPr>
        <a:xfrm>
          <a:off x="20199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831" name="n_3mainValue【庁舎】&#10;一人当たり面積">
          <a:extLst>
            <a:ext uri="{FF2B5EF4-FFF2-40B4-BE49-F238E27FC236}">
              <a16:creationId xmlns:a16="http://schemas.microsoft.com/office/drawing/2014/main" id="{137FFD36-AACC-46B2-AEB8-52F5225F390B}"/>
            </a:ext>
          </a:extLst>
        </xdr:cNvPr>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832" name="n_4mainValue【庁舎】&#10;一人当たり面積">
          <a:extLst>
            <a:ext uri="{FF2B5EF4-FFF2-40B4-BE49-F238E27FC236}">
              <a16:creationId xmlns:a16="http://schemas.microsoft.com/office/drawing/2014/main" id="{05F634DA-169E-4A14-927F-47F67F5F770E}"/>
            </a:ext>
          </a:extLst>
        </xdr:cNvPr>
        <xdr:cNvSpPr txBox="1"/>
      </xdr:nvSpPr>
      <xdr:spPr>
        <a:xfrm>
          <a:off x="18421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3D702E0B-156D-469E-9C4E-8B4650C4E4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D81107AD-3695-46B1-AC72-CC4E4BEFBF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9DDC1352-FB2F-4615-8B23-FD78052F87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類似団体と比較して特に有形固定資産減価償却率が高くなっている施設は、体育館・プール、福祉施設である。</a:t>
          </a:r>
        </a:p>
        <a:p>
          <a:r>
            <a:rPr kumimoji="1" lang="ja-JP" altLang="en-US" sz="1300">
              <a:latin typeface="ＭＳ Ｐゴシック" panose="020B0600070205080204" pitchFamily="50" charset="-128"/>
              <a:ea typeface="ＭＳ Ｐゴシック" panose="020B0600070205080204" pitchFamily="50" charset="-128"/>
            </a:rPr>
            <a:t>　いずれの施設についても、借地の上に建設されている施設が多く、借地問題の解消に向け、代替施設を確保（施設の機能移転を含む）することによって借地の一部又は全部を返還するべき施設と位置付けており、機能維持のために必要な最低限の修繕のみ実施しているため、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今後は、公共施設個別利用計画に従い、施設の統廃合も含めた老朽化対策及び適正な維持管理に取り組んでいく。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Y43" sqref="BY43:CM4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32191434</v>
      </c>
      <c r="BO4" s="464"/>
      <c r="BP4" s="464"/>
      <c r="BQ4" s="464"/>
      <c r="BR4" s="464"/>
      <c r="BS4" s="464"/>
      <c r="BT4" s="464"/>
      <c r="BU4" s="465"/>
      <c r="BV4" s="463">
        <v>23156494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8.3000000000000007</v>
      </c>
      <c r="CU4" s="648"/>
      <c r="CV4" s="648"/>
      <c r="CW4" s="648"/>
      <c r="CX4" s="648"/>
      <c r="CY4" s="648"/>
      <c r="CZ4" s="648"/>
      <c r="DA4" s="649"/>
      <c r="DB4" s="647">
        <v>7.8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30987712</v>
      </c>
      <c r="BO5" s="469"/>
      <c r="BP5" s="469"/>
      <c r="BQ5" s="469"/>
      <c r="BR5" s="469"/>
      <c r="BS5" s="469"/>
      <c r="BT5" s="469"/>
      <c r="BU5" s="470"/>
      <c r="BV5" s="468">
        <v>22042464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93.3</v>
      </c>
      <c r="CU5" s="439"/>
      <c r="CV5" s="439"/>
      <c r="CW5" s="439"/>
      <c r="CX5" s="439"/>
      <c r="CY5" s="439"/>
      <c r="CZ5" s="439"/>
      <c r="DA5" s="440"/>
      <c r="DB5" s="438">
        <v>94.1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1203722</v>
      </c>
      <c r="BO6" s="469"/>
      <c r="BP6" s="469"/>
      <c r="BQ6" s="469"/>
      <c r="BR6" s="469"/>
      <c r="BS6" s="469"/>
      <c r="BT6" s="469"/>
      <c r="BU6" s="470"/>
      <c r="BV6" s="468">
        <v>1114030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99.2</v>
      </c>
      <c r="CU6" s="622"/>
      <c r="CV6" s="622"/>
      <c r="CW6" s="622"/>
      <c r="CX6" s="622"/>
      <c r="CY6" s="622"/>
      <c r="CZ6" s="622"/>
      <c r="DA6" s="623"/>
      <c r="DB6" s="621">
        <v>100.6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90210</v>
      </c>
      <c r="BO7" s="469"/>
      <c r="BP7" s="469"/>
      <c r="BQ7" s="469"/>
      <c r="BR7" s="469"/>
      <c r="BS7" s="469"/>
      <c r="BT7" s="469"/>
      <c r="BU7" s="470"/>
      <c r="BV7" s="468">
        <v>93541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13406215</v>
      </c>
      <c r="CU7" s="469"/>
      <c r="CV7" s="469"/>
      <c r="CW7" s="469"/>
      <c r="CX7" s="469"/>
      <c r="CY7" s="469"/>
      <c r="CZ7" s="469"/>
      <c r="DA7" s="470"/>
      <c r="DB7" s="468">
        <v>13008127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1113512</v>
      </c>
      <c r="BO8" s="469"/>
      <c r="BP8" s="469"/>
      <c r="BQ8" s="469"/>
      <c r="BR8" s="469"/>
      <c r="BS8" s="469"/>
      <c r="BT8" s="469"/>
      <c r="BU8" s="470"/>
      <c r="BV8" s="468">
        <v>1020489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0.87</v>
      </c>
      <c r="CU8" s="582"/>
      <c r="CV8" s="582"/>
      <c r="CW8" s="582"/>
      <c r="CX8" s="582"/>
      <c r="CY8" s="582"/>
      <c r="CZ8" s="582"/>
      <c r="DA8" s="583"/>
      <c r="DB8" s="581">
        <v>0.88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70117</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93023</v>
      </c>
      <c r="BO9" s="469"/>
      <c r="BP9" s="469"/>
      <c r="BQ9" s="469"/>
      <c r="BR9" s="469"/>
      <c r="BS9" s="469"/>
      <c r="BT9" s="469"/>
      <c r="BU9" s="470"/>
      <c r="BV9" s="468">
        <v>104697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9.6999999999999993</v>
      </c>
      <c r="CU9" s="439"/>
      <c r="CV9" s="439"/>
      <c r="CW9" s="439"/>
      <c r="CX9" s="439"/>
      <c r="CY9" s="439"/>
      <c r="CZ9" s="439"/>
      <c r="DA9" s="440"/>
      <c r="DB9" s="438">
        <v>10.7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70255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1095858</v>
      </c>
      <c r="BO10" s="469"/>
      <c r="BP10" s="469"/>
      <c r="BQ10" s="469"/>
      <c r="BR10" s="469"/>
      <c r="BS10" s="469"/>
      <c r="BT10" s="469"/>
      <c r="BU10" s="470"/>
      <c r="BV10" s="468">
        <v>607365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109</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69937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1020638</v>
      </c>
      <c r="BO12" s="469"/>
      <c r="BP12" s="469"/>
      <c r="BQ12" s="469"/>
      <c r="BR12" s="469"/>
      <c r="BS12" s="469"/>
      <c r="BT12" s="469"/>
      <c r="BU12" s="470"/>
      <c r="BV12" s="468">
        <v>601549</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68461</v>
      </c>
      <c r="S13" s="572"/>
      <c r="T13" s="572"/>
      <c r="U13" s="572"/>
      <c r="V13" s="573"/>
      <c r="W13" s="559" t="s">
        <v>140</v>
      </c>
      <c r="X13" s="481"/>
      <c r="Y13" s="481"/>
      <c r="Z13" s="481"/>
      <c r="AA13" s="481"/>
      <c r="AB13" s="482"/>
      <c r="AC13" s="444">
        <v>315</v>
      </c>
      <c r="AD13" s="445"/>
      <c r="AE13" s="445"/>
      <c r="AF13" s="445"/>
      <c r="AG13" s="446"/>
      <c r="AH13" s="444">
        <v>316</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168243</v>
      </c>
      <c r="BO13" s="469"/>
      <c r="BP13" s="469"/>
      <c r="BQ13" s="469"/>
      <c r="BR13" s="469"/>
      <c r="BS13" s="469"/>
      <c r="BT13" s="469"/>
      <c r="BU13" s="470"/>
      <c r="BV13" s="468">
        <v>110513</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6.8</v>
      </c>
      <c r="CU13" s="439"/>
      <c r="CV13" s="439"/>
      <c r="CW13" s="439"/>
      <c r="CX13" s="439"/>
      <c r="CY13" s="439"/>
      <c r="CZ13" s="439"/>
      <c r="DA13" s="440"/>
      <c r="DB13" s="438">
        <v>7.2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69935</v>
      </c>
      <c r="S14" s="572"/>
      <c r="T14" s="572"/>
      <c r="U14" s="572"/>
      <c r="V14" s="573"/>
      <c r="W14" s="574"/>
      <c r="X14" s="484"/>
      <c r="Y14" s="484"/>
      <c r="Z14" s="484"/>
      <c r="AA14" s="484"/>
      <c r="AB14" s="485"/>
      <c r="AC14" s="564">
        <v>1</v>
      </c>
      <c r="AD14" s="565"/>
      <c r="AE14" s="565"/>
      <c r="AF14" s="565"/>
      <c r="AG14" s="566"/>
      <c r="AH14" s="564">
        <v>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68577</v>
      </c>
      <c r="S15" s="572"/>
      <c r="T15" s="572"/>
      <c r="U15" s="572"/>
      <c r="V15" s="573"/>
      <c r="W15" s="559" t="s">
        <v>147</v>
      </c>
      <c r="X15" s="481"/>
      <c r="Y15" s="481"/>
      <c r="Z15" s="481"/>
      <c r="AA15" s="481"/>
      <c r="AB15" s="482"/>
      <c r="AC15" s="444">
        <v>8276</v>
      </c>
      <c r="AD15" s="445"/>
      <c r="AE15" s="445"/>
      <c r="AF15" s="445"/>
      <c r="AG15" s="446"/>
      <c r="AH15" s="444">
        <v>8698</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8855976</v>
      </c>
      <c r="BO15" s="464"/>
      <c r="BP15" s="464"/>
      <c r="BQ15" s="464"/>
      <c r="BR15" s="464"/>
      <c r="BS15" s="464"/>
      <c r="BT15" s="464"/>
      <c r="BU15" s="465"/>
      <c r="BV15" s="463">
        <v>8499548</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26</v>
      </c>
      <c r="AD16" s="565"/>
      <c r="AE16" s="565"/>
      <c r="AF16" s="565"/>
      <c r="AG16" s="566"/>
      <c r="AH16" s="564">
        <v>27.1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10187357</v>
      </c>
      <c r="BO16" s="469"/>
      <c r="BP16" s="469"/>
      <c r="BQ16" s="469"/>
      <c r="BR16" s="469"/>
      <c r="BS16" s="469"/>
      <c r="BT16" s="469"/>
      <c r="BU16" s="470"/>
      <c r="BV16" s="468">
        <v>9766695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23281</v>
      </c>
      <c r="AD17" s="445"/>
      <c r="AE17" s="445"/>
      <c r="AF17" s="445"/>
      <c r="AG17" s="446"/>
      <c r="AH17" s="444">
        <v>23126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11270378</v>
      </c>
      <c r="BO17" s="469"/>
      <c r="BP17" s="469"/>
      <c r="BQ17" s="469"/>
      <c r="BR17" s="469"/>
      <c r="BS17" s="469"/>
      <c r="BT17" s="469"/>
      <c r="BU17" s="470"/>
      <c r="BV17" s="468">
        <v>10890054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17.649999999999999</v>
      </c>
      <c r="M18" s="533"/>
      <c r="N18" s="533"/>
      <c r="O18" s="533"/>
      <c r="P18" s="533"/>
      <c r="Q18" s="533"/>
      <c r="R18" s="534"/>
      <c r="S18" s="534"/>
      <c r="T18" s="534"/>
      <c r="U18" s="534"/>
      <c r="V18" s="535"/>
      <c r="W18" s="549"/>
      <c r="X18" s="550"/>
      <c r="Y18" s="550"/>
      <c r="Z18" s="550"/>
      <c r="AA18" s="550"/>
      <c r="AB18" s="560"/>
      <c r="AC18" s="432">
        <v>73</v>
      </c>
      <c r="AD18" s="433"/>
      <c r="AE18" s="433"/>
      <c r="AF18" s="433"/>
      <c r="AG18" s="536"/>
      <c r="AH18" s="432">
        <v>72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12672193</v>
      </c>
      <c r="BO18" s="469"/>
      <c r="BP18" s="469"/>
      <c r="BQ18" s="469"/>
      <c r="BR18" s="469"/>
      <c r="BS18" s="469"/>
      <c r="BT18" s="469"/>
      <c r="BU18" s="470"/>
      <c r="BV18" s="468">
        <v>12554966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3973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17643394</v>
      </c>
      <c r="BO19" s="469"/>
      <c r="BP19" s="469"/>
      <c r="BQ19" s="469"/>
      <c r="BR19" s="469"/>
      <c r="BS19" s="469"/>
      <c r="BT19" s="469"/>
      <c r="BU19" s="470"/>
      <c r="BV19" s="468">
        <v>16114684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30537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17562577</v>
      </c>
      <c r="BO23" s="469"/>
      <c r="BP23" s="469"/>
      <c r="BQ23" s="469"/>
      <c r="BR23" s="469"/>
      <c r="BS23" s="469"/>
      <c r="BT23" s="469"/>
      <c r="BU23" s="470"/>
      <c r="BV23" s="468">
        <v>17507073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8730</v>
      </c>
      <c r="R24" s="445"/>
      <c r="S24" s="445"/>
      <c r="T24" s="445"/>
      <c r="U24" s="445"/>
      <c r="V24" s="446"/>
      <c r="W24" s="510"/>
      <c r="X24" s="501"/>
      <c r="Y24" s="502"/>
      <c r="Z24" s="441" t="s">
        <v>171</v>
      </c>
      <c r="AA24" s="442"/>
      <c r="AB24" s="442"/>
      <c r="AC24" s="442"/>
      <c r="AD24" s="442"/>
      <c r="AE24" s="442"/>
      <c r="AF24" s="442"/>
      <c r="AG24" s="443"/>
      <c r="AH24" s="444">
        <v>346</v>
      </c>
      <c r="AI24" s="445"/>
      <c r="AJ24" s="445"/>
      <c r="AK24" s="445"/>
      <c r="AL24" s="446"/>
      <c r="AM24" s="444">
        <v>1099588</v>
      </c>
      <c r="AN24" s="445"/>
      <c r="AO24" s="445"/>
      <c r="AP24" s="445"/>
      <c r="AQ24" s="445"/>
      <c r="AR24" s="446"/>
      <c r="AS24" s="444">
        <v>3178</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14745580</v>
      </c>
      <c r="BO24" s="469"/>
      <c r="BP24" s="469"/>
      <c r="BQ24" s="469"/>
      <c r="BR24" s="469"/>
      <c r="BS24" s="469"/>
      <c r="BT24" s="469"/>
      <c r="BU24" s="470"/>
      <c r="BV24" s="468">
        <v>14630975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7410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175</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4453620</v>
      </c>
      <c r="BO25" s="464"/>
      <c r="BP25" s="464"/>
      <c r="BQ25" s="464"/>
      <c r="BR25" s="464"/>
      <c r="BS25" s="464"/>
      <c r="BT25" s="464"/>
      <c r="BU25" s="465"/>
      <c r="BV25" s="463">
        <v>5190820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6940</v>
      </c>
      <c r="R26" s="445"/>
      <c r="S26" s="445"/>
      <c r="T26" s="445"/>
      <c r="U26" s="445"/>
      <c r="V26" s="446"/>
      <c r="W26" s="510"/>
      <c r="X26" s="501"/>
      <c r="Y26" s="502"/>
      <c r="Z26" s="441" t="s">
        <v>178</v>
      </c>
      <c r="AA26" s="523"/>
      <c r="AB26" s="523"/>
      <c r="AC26" s="523"/>
      <c r="AD26" s="523"/>
      <c r="AE26" s="523"/>
      <c r="AF26" s="523"/>
      <c r="AG26" s="524"/>
      <c r="AH26" s="444">
        <v>3</v>
      </c>
      <c r="AI26" s="445"/>
      <c r="AJ26" s="445"/>
      <c r="AK26" s="445"/>
      <c r="AL26" s="446"/>
      <c r="AM26" s="444">
        <v>9573</v>
      </c>
      <c r="AN26" s="445"/>
      <c r="AO26" s="445"/>
      <c r="AP26" s="445"/>
      <c r="AQ26" s="445"/>
      <c r="AR26" s="446"/>
      <c r="AS26" s="444">
        <v>3191</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4330</v>
      </c>
      <c r="R27" s="445"/>
      <c r="S27" s="445"/>
      <c r="T27" s="445"/>
      <c r="U27" s="445"/>
      <c r="V27" s="446"/>
      <c r="W27" s="510"/>
      <c r="X27" s="501"/>
      <c r="Y27" s="502"/>
      <c r="Z27" s="441" t="s">
        <v>181</v>
      </c>
      <c r="AA27" s="442"/>
      <c r="AB27" s="442"/>
      <c r="AC27" s="442"/>
      <c r="AD27" s="442"/>
      <c r="AE27" s="442"/>
      <c r="AF27" s="442"/>
      <c r="AG27" s="443"/>
      <c r="AH27" s="444">
        <v>8</v>
      </c>
      <c r="AI27" s="445"/>
      <c r="AJ27" s="445"/>
      <c r="AK27" s="445"/>
      <c r="AL27" s="446"/>
      <c r="AM27" s="444">
        <v>31544</v>
      </c>
      <c r="AN27" s="445"/>
      <c r="AO27" s="445"/>
      <c r="AP27" s="445"/>
      <c r="AQ27" s="445"/>
      <c r="AR27" s="446"/>
      <c r="AS27" s="444">
        <v>3943</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1297314</v>
      </c>
      <c r="BO27" s="472"/>
      <c r="BP27" s="472"/>
      <c r="BQ27" s="472"/>
      <c r="BR27" s="472"/>
      <c r="BS27" s="472"/>
      <c r="BT27" s="472"/>
      <c r="BU27" s="473"/>
      <c r="BV27" s="471">
        <v>1297314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3790</v>
      </c>
      <c r="R28" s="445"/>
      <c r="S28" s="445"/>
      <c r="T28" s="445"/>
      <c r="U28" s="445"/>
      <c r="V28" s="446"/>
      <c r="W28" s="510"/>
      <c r="X28" s="501"/>
      <c r="Y28" s="502"/>
      <c r="Z28" s="441" t="s">
        <v>184</v>
      </c>
      <c r="AA28" s="442"/>
      <c r="AB28" s="442"/>
      <c r="AC28" s="442"/>
      <c r="AD28" s="442"/>
      <c r="AE28" s="442"/>
      <c r="AF28" s="442"/>
      <c r="AG28" s="443"/>
      <c r="AH28" s="444" t="s">
        <v>138</v>
      </c>
      <c r="AI28" s="445"/>
      <c r="AJ28" s="445"/>
      <c r="AK28" s="445"/>
      <c r="AL28" s="446"/>
      <c r="AM28" s="444" t="s">
        <v>138</v>
      </c>
      <c r="AN28" s="445"/>
      <c r="AO28" s="445"/>
      <c r="AP28" s="445"/>
      <c r="AQ28" s="445"/>
      <c r="AR28" s="446"/>
      <c r="AS28" s="444" t="s">
        <v>175</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1373524</v>
      </c>
      <c r="BO28" s="464"/>
      <c r="BP28" s="464"/>
      <c r="BQ28" s="464"/>
      <c r="BR28" s="464"/>
      <c r="BS28" s="464"/>
      <c r="BT28" s="464"/>
      <c r="BU28" s="465"/>
      <c r="BV28" s="463">
        <v>1298304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16</v>
      </c>
      <c r="M29" s="445"/>
      <c r="N29" s="445"/>
      <c r="O29" s="445"/>
      <c r="P29" s="446"/>
      <c r="Q29" s="444">
        <v>3550</v>
      </c>
      <c r="R29" s="445"/>
      <c r="S29" s="445"/>
      <c r="T29" s="445"/>
      <c r="U29" s="445"/>
      <c r="V29" s="446"/>
      <c r="W29" s="511"/>
      <c r="X29" s="512"/>
      <c r="Y29" s="513"/>
      <c r="Z29" s="441" t="s">
        <v>187</v>
      </c>
      <c r="AA29" s="442"/>
      <c r="AB29" s="442"/>
      <c r="AC29" s="442"/>
      <c r="AD29" s="442"/>
      <c r="AE29" s="442"/>
      <c r="AF29" s="442"/>
      <c r="AG29" s="443"/>
      <c r="AH29" s="444">
        <v>354</v>
      </c>
      <c r="AI29" s="445"/>
      <c r="AJ29" s="445"/>
      <c r="AK29" s="445"/>
      <c r="AL29" s="446"/>
      <c r="AM29" s="444">
        <v>1131132</v>
      </c>
      <c r="AN29" s="445"/>
      <c r="AO29" s="445"/>
      <c r="AP29" s="445"/>
      <c r="AQ29" s="445"/>
      <c r="AR29" s="446"/>
      <c r="AS29" s="444">
        <v>3195</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t="s">
        <v>138</v>
      </c>
      <c r="BO29" s="469"/>
      <c r="BP29" s="469"/>
      <c r="BQ29" s="469"/>
      <c r="BR29" s="469"/>
      <c r="BS29" s="469"/>
      <c r="BT29" s="469"/>
      <c r="BU29" s="470"/>
      <c r="BV29" s="468" t="s">
        <v>189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1803406</v>
      </c>
      <c r="BO30" s="472"/>
      <c r="BP30" s="472"/>
      <c r="BQ30" s="472"/>
      <c r="BR30" s="472"/>
      <c r="BS30" s="472"/>
      <c r="BT30" s="472"/>
      <c r="BU30" s="473"/>
      <c r="BV30" s="471">
        <v>1737447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197</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坂戸、鶴ヶ島水道企業団</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坂戸都市計画事業一本松土地区画整理事業特別会計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坂戸、鶴ヶ島下水道組合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坂戸都市計画事業若葉駅西口土地区画整理事業特別会計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坂戸・鶴ヶ島消防組合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坂戸地区衛生組合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埼玉西部環境保全組合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広域静苑組合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埼玉県後期高齢者医療広域連合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埼玉県後期高齢者医療広域連合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埼玉県市町村総合事務組合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埼玉県市町村総合事務組合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kttaY9lQuPr3dXspym1D1i38RsZKC3hOXoC2zDegswMOdfbbdGrTrqfIP8JHNdtC5JSafqNUetIeINlhKaYisQ==" saltValue="uhUhhfKxUPKidPhsa3X4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Y43" sqref="BY43:CQ43"/>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10097691</v>
      </c>
      <c r="S5" s="736"/>
      <c r="T5" s="736"/>
      <c r="U5" s="736"/>
      <c r="V5" s="736"/>
      <c r="W5" s="736"/>
      <c r="X5" s="736"/>
      <c r="Y5" s="779"/>
      <c r="Z5" s="797">
        <v>31.4</v>
      </c>
      <c r="AA5" s="797"/>
      <c r="AB5" s="797"/>
      <c r="AC5" s="797"/>
      <c r="AD5" s="798">
        <v>9548936</v>
      </c>
      <c r="AE5" s="798"/>
      <c r="AF5" s="798"/>
      <c r="AG5" s="798"/>
      <c r="AH5" s="798"/>
      <c r="AI5" s="798"/>
      <c r="AJ5" s="798"/>
      <c r="AK5" s="798"/>
      <c r="AL5" s="780">
        <v>74.8</v>
      </c>
      <c r="AM5" s="751"/>
      <c r="AN5" s="751"/>
      <c r="AO5" s="781"/>
      <c r="AP5" s="746" t="s">
        <v>228</v>
      </c>
      <c r="AQ5" s="747"/>
      <c r="AR5" s="747"/>
      <c r="AS5" s="747"/>
      <c r="AT5" s="747"/>
      <c r="AU5" s="747"/>
      <c r="AV5" s="747"/>
      <c r="AW5" s="747"/>
      <c r="AX5" s="747"/>
      <c r="AY5" s="747"/>
      <c r="AZ5" s="747"/>
      <c r="BA5" s="747"/>
      <c r="BB5" s="747"/>
      <c r="BC5" s="747"/>
      <c r="BD5" s="747"/>
      <c r="BE5" s="747"/>
      <c r="BF5" s="748"/>
      <c r="BG5" s="680">
        <v>9548936</v>
      </c>
      <c r="BH5" s="681"/>
      <c r="BI5" s="681"/>
      <c r="BJ5" s="681"/>
      <c r="BK5" s="681"/>
      <c r="BL5" s="681"/>
      <c r="BM5" s="681"/>
      <c r="BN5" s="682"/>
      <c r="BO5" s="713">
        <v>94.6</v>
      </c>
      <c r="BP5" s="713"/>
      <c r="BQ5" s="713"/>
      <c r="BR5" s="713"/>
      <c r="BS5" s="714">
        <v>120123</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162710</v>
      </c>
      <c r="S6" s="681"/>
      <c r="T6" s="681"/>
      <c r="U6" s="681"/>
      <c r="V6" s="681"/>
      <c r="W6" s="681"/>
      <c r="X6" s="681"/>
      <c r="Y6" s="682"/>
      <c r="Z6" s="713">
        <v>0.5</v>
      </c>
      <c r="AA6" s="713"/>
      <c r="AB6" s="713"/>
      <c r="AC6" s="713"/>
      <c r="AD6" s="714">
        <v>162710</v>
      </c>
      <c r="AE6" s="714"/>
      <c r="AF6" s="714"/>
      <c r="AG6" s="714"/>
      <c r="AH6" s="714"/>
      <c r="AI6" s="714"/>
      <c r="AJ6" s="714"/>
      <c r="AK6" s="714"/>
      <c r="AL6" s="683">
        <v>1.3</v>
      </c>
      <c r="AM6" s="684"/>
      <c r="AN6" s="684"/>
      <c r="AO6" s="715"/>
      <c r="AP6" s="677" t="s">
        <v>233</v>
      </c>
      <c r="AQ6" s="678"/>
      <c r="AR6" s="678"/>
      <c r="AS6" s="678"/>
      <c r="AT6" s="678"/>
      <c r="AU6" s="678"/>
      <c r="AV6" s="678"/>
      <c r="AW6" s="678"/>
      <c r="AX6" s="678"/>
      <c r="AY6" s="678"/>
      <c r="AZ6" s="678"/>
      <c r="BA6" s="678"/>
      <c r="BB6" s="678"/>
      <c r="BC6" s="678"/>
      <c r="BD6" s="678"/>
      <c r="BE6" s="678"/>
      <c r="BF6" s="679"/>
      <c r="BG6" s="680">
        <v>9548936</v>
      </c>
      <c r="BH6" s="681"/>
      <c r="BI6" s="681"/>
      <c r="BJ6" s="681"/>
      <c r="BK6" s="681"/>
      <c r="BL6" s="681"/>
      <c r="BM6" s="681"/>
      <c r="BN6" s="682"/>
      <c r="BO6" s="713">
        <v>94.6</v>
      </c>
      <c r="BP6" s="713"/>
      <c r="BQ6" s="713"/>
      <c r="BR6" s="713"/>
      <c r="BS6" s="714">
        <v>120123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195887</v>
      </c>
      <c r="CS6" s="681"/>
      <c r="CT6" s="681"/>
      <c r="CU6" s="681"/>
      <c r="CV6" s="681"/>
      <c r="CW6" s="681"/>
      <c r="CX6" s="681"/>
      <c r="CY6" s="682"/>
      <c r="CZ6" s="780">
        <v>0.6</v>
      </c>
      <c r="DA6" s="751"/>
      <c r="DB6" s="751"/>
      <c r="DC6" s="783"/>
      <c r="DD6" s="686" t="s">
        <v>175</v>
      </c>
      <c r="DE6" s="681"/>
      <c r="DF6" s="681"/>
      <c r="DG6" s="681"/>
      <c r="DH6" s="681"/>
      <c r="DI6" s="681"/>
      <c r="DJ6" s="681"/>
      <c r="DK6" s="681"/>
      <c r="DL6" s="681"/>
      <c r="DM6" s="681"/>
      <c r="DN6" s="681"/>
      <c r="DO6" s="681"/>
      <c r="DP6" s="682"/>
      <c r="DQ6" s="686">
        <v>195887</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7876</v>
      </c>
      <c r="S7" s="681"/>
      <c r="T7" s="681"/>
      <c r="U7" s="681"/>
      <c r="V7" s="681"/>
      <c r="W7" s="681"/>
      <c r="X7" s="681"/>
      <c r="Y7" s="682"/>
      <c r="Z7" s="713">
        <v>0</v>
      </c>
      <c r="AA7" s="713"/>
      <c r="AB7" s="713"/>
      <c r="AC7" s="713"/>
      <c r="AD7" s="714">
        <v>7876</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4659056</v>
      </c>
      <c r="BH7" s="681"/>
      <c r="BI7" s="681"/>
      <c r="BJ7" s="681"/>
      <c r="BK7" s="681"/>
      <c r="BL7" s="681"/>
      <c r="BM7" s="681"/>
      <c r="BN7" s="682"/>
      <c r="BO7" s="713">
        <v>46.1</v>
      </c>
      <c r="BP7" s="713"/>
      <c r="BQ7" s="713"/>
      <c r="BR7" s="713"/>
      <c r="BS7" s="714">
        <v>120123</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10708649</v>
      </c>
      <c r="CS7" s="681"/>
      <c r="CT7" s="681"/>
      <c r="CU7" s="681"/>
      <c r="CV7" s="681"/>
      <c r="CW7" s="681"/>
      <c r="CX7" s="681"/>
      <c r="CY7" s="682"/>
      <c r="CZ7" s="713">
        <v>34.6</v>
      </c>
      <c r="DA7" s="713"/>
      <c r="DB7" s="713"/>
      <c r="DC7" s="713"/>
      <c r="DD7" s="686">
        <v>277456</v>
      </c>
      <c r="DE7" s="681"/>
      <c r="DF7" s="681"/>
      <c r="DG7" s="681"/>
      <c r="DH7" s="681"/>
      <c r="DI7" s="681"/>
      <c r="DJ7" s="681"/>
      <c r="DK7" s="681"/>
      <c r="DL7" s="681"/>
      <c r="DM7" s="681"/>
      <c r="DN7" s="681"/>
      <c r="DO7" s="681"/>
      <c r="DP7" s="682"/>
      <c r="DQ7" s="686">
        <v>3239775</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41603</v>
      </c>
      <c r="S8" s="681"/>
      <c r="T8" s="681"/>
      <c r="U8" s="681"/>
      <c r="V8" s="681"/>
      <c r="W8" s="681"/>
      <c r="X8" s="681"/>
      <c r="Y8" s="682"/>
      <c r="Z8" s="713">
        <v>0.1</v>
      </c>
      <c r="AA8" s="713"/>
      <c r="AB8" s="713"/>
      <c r="AC8" s="713"/>
      <c r="AD8" s="714">
        <v>41603</v>
      </c>
      <c r="AE8" s="714"/>
      <c r="AF8" s="714"/>
      <c r="AG8" s="714"/>
      <c r="AH8" s="714"/>
      <c r="AI8" s="714"/>
      <c r="AJ8" s="714"/>
      <c r="AK8" s="714"/>
      <c r="AL8" s="683">
        <v>0.3</v>
      </c>
      <c r="AM8" s="684"/>
      <c r="AN8" s="684"/>
      <c r="AO8" s="715"/>
      <c r="AP8" s="677" t="s">
        <v>239</v>
      </c>
      <c r="AQ8" s="678"/>
      <c r="AR8" s="678"/>
      <c r="AS8" s="678"/>
      <c r="AT8" s="678"/>
      <c r="AU8" s="678"/>
      <c r="AV8" s="678"/>
      <c r="AW8" s="678"/>
      <c r="AX8" s="678"/>
      <c r="AY8" s="678"/>
      <c r="AZ8" s="678"/>
      <c r="BA8" s="678"/>
      <c r="BB8" s="678"/>
      <c r="BC8" s="678"/>
      <c r="BD8" s="678"/>
      <c r="BE8" s="678"/>
      <c r="BF8" s="679"/>
      <c r="BG8" s="680">
        <v>129811</v>
      </c>
      <c r="BH8" s="681"/>
      <c r="BI8" s="681"/>
      <c r="BJ8" s="681"/>
      <c r="BK8" s="681"/>
      <c r="BL8" s="681"/>
      <c r="BM8" s="681"/>
      <c r="BN8" s="682"/>
      <c r="BO8" s="713">
        <v>1.3</v>
      </c>
      <c r="BP8" s="713"/>
      <c r="BQ8" s="713"/>
      <c r="BR8" s="713"/>
      <c r="BS8" s="686" t="s">
        <v>175</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9398063</v>
      </c>
      <c r="CS8" s="681"/>
      <c r="CT8" s="681"/>
      <c r="CU8" s="681"/>
      <c r="CV8" s="681"/>
      <c r="CW8" s="681"/>
      <c r="CX8" s="681"/>
      <c r="CY8" s="682"/>
      <c r="CZ8" s="713">
        <v>30.3</v>
      </c>
      <c r="DA8" s="713"/>
      <c r="DB8" s="713"/>
      <c r="DC8" s="713"/>
      <c r="DD8" s="686">
        <v>73246</v>
      </c>
      <c r="DE8" s="681"/>
      <c r="DF8" s="681"/>
      <c r="DG8" s="681"/>
      <c r="DH8" s="681"/>
      <c r="DI8" s="681"/>
      <c r="DJ8" s="681"/>
      <c r="DK8" s="681"/>
      <c r="DL8" s="681"/>
      <c r="DM8" s="681"/>
      <c r="DN8" s="681"/>
      <c r="DO8" s="681"/>
      <c r="DP8" s="682"/>
      <c r="DQ8" s="686">
        <v>4752099</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49706</v>
      </c>
      <c r="S9" s="681"/>
      <c r="T9" s="681"/>
      <c r="U9" s="681"/>
      <c r="V9" s="681"/>
      <c r="W9" s="681"/>
      <c r="X9" s="681"/>
      <c r="Y9" s="682"/>
      <c r="Z9" s="713">
        <v>0.2</v>
      </c>
      <c r="AA9" s="713"/>
      <c r="AB9" s="713"/>
      <c r="AC9" s="713"/>
      <c r="AD9" s="714">
        <v>49706</v>
      </c>
      <c r="AE9" s="714"/>
      <c r="AF9" s="714"/>
      <c r="AG9" s="714"/>
      <c r="AH9" s="714"/>
      <c r="AI9" s="714"/>
      <c r="AJ9" s="714"/>
      <c r="AK9" s="714"/>
      <c r="AL9" s="683">
        <v>0.4</v>
      </c>
      <c r="AM9" s="684"/>
      <c r="AN9" s="684"/>
      <c r="AO9" s="715"/>
      <c r="AP9" s="677" t="s">
        <v>242</v>
      </c>
      <c r="AQ9" s="678"/>
      <c r="AR9" s="678"/>
      <c r="AS9" s="678"/>
      <c r="AT9" s="678"/>
      <c r="AU9" s="678"/>
      <c r="AV9" s="678"/>
      <c r="AW9" s="678"/>
      <c r="AX9" s="678"/>
      <c r="AY9" s="678"/>
      <c r="AZ9" s="678"/>
      <c r="BA9" s="678"/>
      <c r="BB9" s="678"/>
      <c r="BC9" s="678"/>
      <c r="BD9" s="678"/>
      <c r="BE9" s="678"/>
      <c r="BF9" s="679"/>
      <c r="BG9" s="680">
        <v>4060602</v>
      </c>
      <c r="BH9" s="681"/>
      <c r="BI9" s="681"/>
      <c r="BJ9" s="681"/>
      <c r="BK9" s="681"/>
      <c r="BL9" s="681"/>
      <c r="BM9" s="681"/>
      <c r="BN9" s="682"/>
      <c r="BO9" s="713">
        <v>40.200000000000003</v>
      </c>
      <c r="BP9" s="713"/>
      <c r="BQ9" s="713"/>
      <c r="BR9" s="713"/>
      <c r="BS9" s="686" t="s">
        <v>243</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1369550</v>
      </c>
      <c r="CS9" s="681"/>
      <c r="CT9" s="681"/>
      <c r="CU9" s="681"/>
      <c r="CV9" s="681"/>
      <c r="CW9" s="681"/>
      <c r="CX9" s="681"/>
      <c r="CY9" s="682"/>
      <c r="CZ9" s="713">
        <v>4.4000000000000004</v>
      </c>
      <c r="DA9" s="713"/>
      <c r="DB9" s="713"/>
      <c r="DC9" s="713"/>
      <c r="DD9" s="686">
        <v>7704</v>
      </c>
      <c r="DE9" s="681"/>
      <c r="DF9" s="681"/>
      <c r="DG9" s="681"/>
      <c r="DH9" s="681"/>
      <c r="DI9" s="681"/>
      <c r="DJ9" s="681"/>
      <c r="DK9" s="681"/>
      <c r="DL9" s="681"/>
      <c r="DM9" s="681"/>
      <c r="DN9" s="681"/>
      <c r="DO9" s="681"/>
      <c r="DP9" s="682"/>
      <c r="DQ9" s="686">
        <v>1305903</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175</v>
      </c>
      <c r="S10" s="681"/>
      <c r="T10" s="681"/>
      <c r="U10" s="681"/>
      <c r="V10" s="681"/>
      <c r="W10" s="681"/>
      <c r="X10" s="681"/>
      <c r="Y10" s="682"/>
      <c r="Z10" s="713" t="s">
        <v>175</v>
      </c>
      <c r="AA10" s="713"/>
      <c r="AB10" s="713"/>
      <c r="AC10" s="713"/>
      <c r="AD10" s="714" t="s">
        <v>175</v>
      </c>
      <c r="AE10" s="714"/>
      <c r="AF10" s="714"/>
      <c r="AG10" s="714"/>
      <c r="AH10" s="714"/>
      <c r="AI10" s="714"/>
      <c r="AJ10" s="714"/>
      <c r="AK10" s="714"/>
      <c r="AL10" s="683" t="s">
        <v>243</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172389</v>
      </c>
      <c r="BH10" s="681"/>
      <c r="BI10" s="681"/>
      <c r="BJ10" s="681"/>
      <c r="BK10" s="681"/>
      <c r="BL10" s="681"/>
      <c r="BM10" s="681"/>
      <c r="BN10" s="682"/>
      <c r="BO10" s="713">
        <v>1.7</v>
      </c>
      <c r="BP10" s="713"/>
      <c r="BQ10" s="713"/>
      <c r="BR10" s="713"/>
      <c r="BS10" s="686" t="s">
        <v>243</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1258</v>
      </c>
      <c r="CS10" s="681"/>
      <c r="CT10" s="681"/>
      <c r="CU10" s="681"/>
      <c r="CV10" s="681"/>
      <c r="CW10" s="681"/>
      <c r="CX10" s="681"/>
      <c r="CY10" s="682"/>
      <c r="CZ10" s="713">
        <v>0</v>
      </c>
      <c r="DA10" s="713"/>
      <c r="DB10" s="713"/>
      <c r="DC10" s="713"/>
      <c r="DD10" s="686" t="s">
        <v>175</v>
      </c>
      <c r="DE10" s="681"/>
      <c r="DF10" s="681"/>
      <c r="DG10" s="681"/>
      <c r="DH10" s="681"/>
      <c r="DI10" s="681"/>
      <c r="DJ10" s="681"/>
      <c r="DK10" s="681"/>
      <c r="DL10" s="681"/>
      <c r="DM10" s="681"/>
      <c r="DN10" s="681"/>
      <c r="DO10" s="681"/>
      <c r="DP10" s="682"/>
      <c r="DQ10" s="686">
        <v>1258</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1389914</v>
      </c>
      <c r="S11" s="681"/>
      <c r="T11" s="681"/>
      <c r="U11" s="681"/>
      <c r="V11" s="681"/>
      <c r="W11" s="681"/>
      <c r="X11" s="681"/>
      <c r="Y11" s="682"/>
      <c r="Z11" s="683">
        <v>4.3</v>
      </c>
      <c r="AA11" s="684"/>
      <c r="AB11" s="684"/>
      <c r="AC11" s="685"/>
      <c r="AD11" s="686">
        <v>1389914</v>
      </c>
      <c r="AE11" s="681"/>
      <c r="AF11" s="681"/>
      <c r="AG11" s="681"/>
      <c r="AH11" s="681"/>
      <c r="AI11" s="681"/>
      <c r="AJ11" s="681"/>
      <c r="AK11" s="682"/>
      <c r="AL11" s="683">
        <v>10.9</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296254</v>
      </c>
      <c r="BH11" s="681"/>
      <c r="BI11" s="681"/>
      <c r="BJ11" s="681"/>
      <c r="BK11" s="681"/>
      <c r="BL11" s="681"/>
      <c r="BM11" s="681"/>
      <c r="BN11" s="682"/>
      <c r="BO11" s="713">
        <v>2.9</v>
      </c>
      <c r="BP11" s="713"/>
      <c r="BQ11" s="713"/>
      <c r="BR11" s="713"/>
      <c r="BS11" s="686">
        <v>120123</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101097</v>
      </c>
      <c r="CS11" s="681"/>
      <c r="CT11" s="681"/>
      <c r="CU11" s="681"/>
      <c r="CV11" s="681"/>
      <c r="CW11" s="681"/>
      <c r="CX11" s="681"/>
      <c r="CY11" s="682"/>
      <c r="CZ11" s="713">
        <v>0.3</v>
      </c>
      <c r="DA11" s="713"/>
      <c r="DB11" s="713"/>
      <c r="DC11" s="713"/>
      <c r="DD11" s="686">
        <v>5301</v>
      </c>
      <c r="DE11" s="681"/>
      <c r="DF11" s="681"/>
      <c r="DG11" s="681"/>
      <c r="DH11" s="681"/>
      <c r="DI11" s="681"/>
      <c r="DJ11" s="681"/>
      <c r="DK11" s="681"/>
      <c r="DL11" s="681"/>
      <c r="DM11" s="681"/>
      <c r="DN11" s="681"/>
      <c r="DO11" s="681"/>
      <c r="DP11" s="682"/>
      <c r="DQ11" s="686">
        <v>95098</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175</v>
      </c>
      <c r="S12" s="681"/>
      <c r="T12" s="681"/>
      <c r="U12" s="681"/>
      <c r="V12" s="681"/>
      <c r="W12" s="681"/>
      <c r="X12" s="681"/>
      <c r="Y12" s="682"/>
      <c r="Z12" s="713" t="s">
        <v>175</v>
      </c>
      <c r="AA12" s="713"/>
      <c r="AB12" s="713"/>
      <c r="AC12" s="713"/>
      <c r="AD12" s="714" t="s">
        <v>175</v>
      </c>
      <c r="AE12" s="714"/>
      <c r="AF12" s="714"/>
      <c r="AG12" s="714"/>
      <c r="AH12" s="714"/>
      <c r="AI12" s="714"/>
      <c r="AJ12" s="714"/>
      <c r="AK12" s="714"/>
      <c r="AL12" s="683" t="s">
        <v>138</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4293904</v>
      </c>
      <c r="BH12" s="681"/>
      <c r="BI12" s="681"/>
      <c r="BJ12" s="681"/>
      <c r="BK12" s="681"/>
      <c r="BL12" s="681"/>
      <c r="BM12" s="681"/>
      <c r="BN12" s="682"/>
      <c r="BO12" s="713">
        <v>42.5</v>
      </c>
      <c r="BP12" s="713"/>
      <c r="BQ12" s="713"/>
      <c r="BR12" s="713"/>
      <c r="BS12" s="686" t="s">
        <v>243</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583230</v>
      </c>
      <c r="CS12" s="681"/>
      <c r="CT12" s="681"/>
      <c r="CU12" s="681"/>
      <c r="CV12" s="681"/>
      <c r="CW12" s="681"/>
      <c r="CX12" s="681"/>
      <c r="CY12" s="682"/>
      <c r="CZ12" s="713">
        <v>1.9</v>
      </c>
      <c r="DA12" s="713"/>
      <c r="DB12" s="713"/>
      <c r="DC12" s="713"/>
      <c r="DD12" s="686" t="s">
        <v>243</v>
      </c>
      <c r="DE12" s="681"/>
      <c r="DF12" s="681"/>
      <c r="DG12" s="681"/>
      <c r="DH12" s="681"/>
      <c r="DI12" s="681"/>
      <c r="DJ12" s="681"/>
      <c r="DK12" s="681"/>
      <c r="DL12" s="681"/>
      <c r="DM12" s="681"/>
      <c r="DN12" s="681"/>
      <c r="DO12" s="681"/>
      <c r="DP12" s="682"/>
      <c r="DQ12" s="686">
        <v>345706</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713" t="s">
        <v>138</v>
      </c>
      <c r="AA13" s="713"/>
      <c r="AB13" s="713"/>
      <c r="AC13" s="713"/>
      <c r="AD13" s="714" t="s">
        <v>175</v>
      </c>
      <c r="AE13" s="714"/>
      <c r="AF13" s="714"/>
      <c r="AG13" s="714"/>
      <c r="AH13" s="714"/>
      <c r="AI13" s="714"/>
      <c r="AJ13" s="714"/>
      <c r="AK13" s="714"/>
      <c r="AL13" s="683" t="s">
        <v>175</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4277629</v>
      </c>
      <c r="BH13" s="681"/>
      <c r="BI13" s="681"/>
      <c r="BJ13" s="681"/>
      <c r="BK13" s="681"/>
      <c r="BL13" s="681"/>
      <c r="BM13" s="681"/>
      <c r="BN13" s="682"/>
      <c r="BO13" s="713">
        <v>42.4</v>
      </c>
      <c r="BP13" s="713"/>
      <c r="BQ13" s="713"/>
      <c r="BR13" s="713"/>
      <c r="BS13" s="686" t="s">
        <v>175</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2664868</v>
      </c>
      <c r="CS13" s="681"/>
      <c r="CT13" s="681"/>
      <c r="CU13" s="681"/>
      <c r="CV13" s="681"/>
      <c r="CW13" s="681"/>
      <c r="CX13" s="681"/>
      <c r="CY13" s="682"/>
      <c r="CZ13" s="713">
        <v>8.6</v>
      </c>
      <c r="DA13" s="713"/>
      <c r="DB13" s="713"/>
      <c r="DC13" s="713"/>
      <c r="DD13" s="686">
        <v>1032160</v>
      </c>
      <c r="DE13" s="681"/>
      <c r="DF13" s="681"/>
      <c r="DG13" s="681"/>
      <c r="DH13" s="681"/>
      <c r="DI13" s="681"/>
      <c r="DJ13" s="681"/>
      <c r="DK13" s="681"/>
      <c r="DL13" s="681"/>
      <c r="DM13" s="681"/>
      <c r="DN13" s="681"/>
      <c r="DO13" s="681"/>
      <c r="DP13" s="682"/>
      <c r="DQ13" s="686">
        <v>1821993</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175</v>
      </c>
      <c r="S14" s="681"/>
      <c r="T14" s="681"/>
      <c r="U14" s="681"/>
      <c r="V14" s="681"/>
      <c r="W14" s="681"/>
      <c r="X14" s="681"/>
      <c r="Y14" s="682"/>
      <c r="Z14" s="713" t="s">
        <v>175</v>
      </c>
      <c r="AA14" s="713"/>
      <c r="AB14" s="713"/>
      <c r="AC14" s="713"/>
      <c r="AD14" s="714" t="s">
        <v>258</v>
      </c>
      <c r="AE14" s="714"/>
      <c r="AF14" s="714"/>
      <c r="AG14" s="714"/>
      <c r="AH14" s="714"/>
      <c r="AI14" s="714"/>
      <c r="AJ14" s="714"/>
      <c r="AK14" s="714"/>
      <c r="AL14" s="683" t="s">
        <v>175</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139951</v>
      </c>
      <c r="BH14" s="681"/>
      <c r="BI14" s="681"/>
      <c r="BJ14" s="681"/>
      <c r="BK14" s="681"/>
      <c r="BL14" s="681"/>
      <c r="BM14" s="681"/>
      <c r="BN14" s="682"/>
      <c r="BO14" s="713">
        <v>1.4</v>
      </c>
      <c r="BP14" s="713"/>
      <c r="BQ14" s="713"/>
      <c r="BR14" s="713"/>
      <c r="BS14" s="686" t="s">
        <v>175</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1182079</v>
      </c>
      <c r="CS14" s="681"/>
      <c r="CT14" s="681"/>
      <c r="CU14" s="681"/>
      <c r="CV14" s="681"/>
      <c r="CW14" s="681"/>
      <c r="CX14" s="681"/>
      <c r="CY14" s="682"/>
      <c r="CZ14" s="713">
        <v>3.8</v>
      </c>
      <c r="DA14" s="713"/>
      <c r="DB14" s="713"/>
      <c r="DC14" s="713"/>
      <c r="DD14" s="686">
        <v>140643</v>
      </c>
      <c r="DE14" s="681"/>
      <c r="DF14" s="681"/>
      <c r="DG14" s="681"/>
      <c r="DH14" s="681"/>
      <c r="DI14" s="681"/>
      <c r="DJ14" s="681"/>
      <c r="DK14" s="681"/>
      <c r="DL14" s="681"/>
      <c r="DM14" s="681"/>
      <c r="DN14" s="681"/>
      <c r="DO14" s="681"/>
      <c r="DP14" s="682"/>
      <c r="DQ14" s="686">
        <v>1053079</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243</v>
      </c>
      <c r="S15" s="681"/>
      <c r="T15" s="681"/>
      <c r="U15" s="681"/>
      <c r="V15" s="681"/>
      <c r="W15" s="681"/>
      <c r="X15" s="681"/>
      <c r="Y15" s="682"/>
      <c r="Z15" s="713" t="s">
        <v>243</v>
      </c>
      <c r="AA15" s="713"/>
      <c r="AB15" s="713"/>
      <c r="AC15" s="713"/>
      <c r="AD15" s="714" t="s">
        <v>175</v>
      </c>
      <c r="AE15" s="714"/>
      <c r="AF15" s="714"/>
      <c r="AG15" s="714"/>
      <c r="AH15" s="714"/>
      <c r="AI15" s="714"/>
      <c r="AJ15" s="714"/>
      <c r="AK15" s="714"/>
      <c r="AL15" s="683" t="s">
        <v>243</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456025</v>
      </c>
      <c r="BH15" s="681"/>
      <c r="BI15" s="681"/>
      <c r="BJ15" s="681"/>
      <c r="BK15" s="681"/>
      <c r="BL15" s="681"/>
      <c r="BM15" s="681"/>
      <c r="BN15" s="682"/>
      <c r="BO15" s="713">
        <v>4.5</v>
      </c>
      <c r="BP15" s="713"/>
      <c r="BQ15" s="713"/>
      <c r="BR15" s="713"/>
      <c r="BS15" s="686" t="s">
        <v>243</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3076762</v>
      </c>
      <c r="CS15" s="681"/>
      <c r="CT15" s="681"/>
      <c r="CU15" s="681"/>
      <c r="CV15" s="681"/>
      <c r="CW15" s="681"/>
      <c r="CX15" s="681"/>
      <c r="CY15" s="682"/>
      <c r="CZ15" s="713">
        <v>9.9</v>
      </c>
      <c r="DA15" s="713"/>
      <c r="DB15" s="713"/>
      <c r="DC15" s="713"/>
      <c r="DD15" s="686">
        <v>554121</v>
      </c>
      <c r="DE15" s="681"/>
      <c r="DF15" s="681"/>
      <c r="DG15" s="681"/>
      <c r="DH15" s="681"/>
      <c r="DI15" s="681"/>
      <c r="DJ15" s="681"/>
      <c r="DK15" s="681"/>
      <c r="DL15" s="681"/>
      <c r="DM15" s="681"/>
      <c r="DN15" s="681"/>
      <c r="DO15" s="681"/>
      <c r="DP15" s="682"/>
      <c r="DQ15" s="686">
        <v>1922605</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22613</v>
      </c>
      <c r="S16" s="681"/>
      <c r="T16" s="681"/>
      <c r="U16" s="681"/>
      <c r="V16" s="681"/>
      <c r="W16" s="681"/>
      <c r="X16" s="681"/>
      <c r="Y16" s="682"/>
      <c r="Z16" s="713">
        <v>0.1</v>
      </c>
      <c r="AA16" s="713"/>
      <c r="AB16" s="713"/>
      <c r="AC16" s="713"/>
      <c r="AD16" s="714">
        <v>22613</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175</v>
      </c>
      <c r="BH16" s="681"/>
      <c r="BI16" s="681"/>
      <c r="BJ16" s="681"/>
      <c r="BK16" s="681"/>
      <c r="BL16" s="681"/>
      <c r="BM16" s="681"/>
      <c r="BN16" s="682"/>
      <c r="BO16" s="713" t="s">
        <v>243</v>
      </c>
      <c r="BP16" s="713"/>
      <c r="BQ16" s="713"/>
      <c r="BR16" s="713"/>
      <c r="BS16" s="686" t="s">
        <v>258</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t="s">
        <v>175</v>
      </c>
      <c r="CS16" s="681"/>
      <c r="CT16" s="681"/>
      <c r="CU16" s="681"/>
      <c r="CV16" s="681"/>
      <c r="CW16" s="681"/>
      <c r="CX16" s="681"/>
      <c r="CY16" s="682"/>
      <c r="CZ16" s="713" t="s">
        <v>243</v>
      </c>
      <c r="DA16" s="713"/>
      <c r="DB16" s="713"/>
      <c r="DC16" s="713"/>
      <c r="DD16" s="686" t="s">
        <v>175</v>
      </c>
      <c r="DE16" s="681"/>
      <c r="DF16" s="681"/>
      <c r="DG16" s="681"/>
      <c r="DH16" s="681"/>
      <c r="DI16" s="681"/>
      <c r="DJ16" s="681"/>
      <c r="DK16" s="681"/>
      <c r="DL16" s="681"/>
      <c r="DM16" s="681"/>
      <c r="DN16" s="681"/>
      <c r="DO16" s="681"/>
      <c r="DP16" s="682"/>
      <c r="DQ16" s="686" t="s">
        <v>175</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39638</v>
      </c>
      <c r="S17" s="681"/>
      <c r="T17" s="681"/>
      <c r="U17" s="681"/>
      <c r="V17" s="681"/>
      <c r="W17" s="681"/>
      <c r="X17" s="681"/>
      <c r="Y17" s="682"/>
      <c r="Z17" s="713">
        <v>0.1</v>
      </c>
      <c r="AA17" s="713"/>
      <c r="AB17" s="713"/>
      <c r="AC17" s="713"/>
      <c r="AD17" s="714">
        <v>39638</v>
      </c>
      <c r="AE17" s="714"/>
      <c r="AF17" s="714"/>
      <c r="AG17" s="714"/>
      <c r="AH17" s="714"/>
      <c r="AI17" s="714"/>
      <c r="AJ17" s="714"/>
      <c r="AK17" s="714"/>
      <c r="AL17" s="683">
        <v>0.3</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175</v>
      </c>
      <c r="BH17" s="681"/>
      <c r="BI17" s="681"/>
      <c r="BJ17" s="681"/>
      <c r="BK17" s="681"/>
      <c r="BL17" s="681"/>
      <c r="BM17" s="681"/>
      <c r="BN17" s="682"/>
      <c r="BO17" s="713" t="s">
        <v>175</v>
      </c>
      <c r="BP17" s="713"/>
      <c r="BQ17" s="713"/>
      <c r="BR17" s="713"/>
      <c r="BS17" s="686" t="s">
        <v>175</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1706269</v>
      </c>
      <c r="CS17" s="681"/>
      <c r="CT17" s="681"/>
      <c r="CU17" s="681"/>
      <c r="CV17" s="681"/>
      <c r="CW17" s="681"/>
      <c r="CX17" s="681"/>
      <c r="CY17" s="682"/>
      <c r="CZ17" s="713">
        <v>5.5</v>
      </c>
      <c r="DA17" s="713"/>
      <c r="DB17" s="713"/>
      <c r="DC17" s="713"/>
      <c r="DD17" s="686" t="s">
        <v>258</v>
      </c>
      <c r="DE17" s="681"/>
      <c r="DF17" s="681"/>
      <c r="DG17" s="681"/>
      <c r="DH17" s="681"/>
      <c r="DI17" s="681"/>
      <c r="DJ17" s="681"/>
      <c r="DK17" s="681"/>
      <c r="DL17" s="681"/>
      <c r="DM17" s="681"/>
      <c r="DN17" s="681"/>
      <c r="DO17" s="681"/>
      <c r="DP17" s="682"/>
      <c r="DQ17" s="686">
        <v>1706269</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72734</v>
      </c>
      <c r="S18" s="681"/>
      <c r="T18" s="681"/>
      <c r="U18" s="681"/>
      <c r="V18" s="681"/>
      <c r="W18" s="681"/>
      <c r="X18" s="681"/>
      <c r="Y18" s="682"/>
      <c r="Z18" s="713">
        <v>0.2</v>
      </c>
      <c r="AA18" s="713"/>
      <c r="AB18" s="713"/>
      <c r="AC18" s="713"/>
      <c r="AD18" s="714">
        <v>72734</v>
      </c>
      <c r="AE18" s="714"/>
      <c r="AF18" s="714"/>
      <c r="AG18" s="714"/>
      <c r="AH18" s="714"/>
      <c r="AI18" s="714"/>
      <c r="AJ18" s="714"/>
      <c r="AK18" s="714"/>
      <c r="AL18" s="683">
        <v>0.6</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243</v>
      </c>
      <c r="BH18" s="681"/>
      <c r="BI18" s="681"/>
      <c r="BJ18" s="681"/>
      <c r="BK18" s="681"/>
      <c r="BL18" s="681"/>
      <c r="BM18" s="681"/>
      <c r="BN18" s="682"/>
      <c r="BO18" s="713" t="s">
        <v>243</v>
      </c>
      <c r="BP18" s="713"/>
      <c r="BQ18" s="713"/>
      <c r="BR18" s="713"/>
      <c r="BS18" s="686" t="s">
        <v>243</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243</v>
      </c>
      <c r="CS18" s="681"/>
      <c r="CT18" s="681"/>
      <c r="CU18" s="681"/>
      <c r="CV18" s="681"/>
      <c r="CW18" s="681"/>
      <c r="CX18" s="681"/>
      <c r="CY18" s="682"/>
      <c r="CZ18" s="713" t="s">
        <v>138</v>
      </c>
      <c r="DA18" s="713"/>
      <c r="DB18" s="713"/>
      <c r="DC18" s="713"/>
      <c r="DD18" s="686" t="s">
        <v>243</v>
      </c>
      <c r="DE18" s="681"/>
      <c r="DF18" s="681"/>
      <c r="DG18" s="681"/>
      <c r="DH18" s="681"/>
      <c r="DI18" s="681"/>
      <c r="DJ18" s="681"/>
      <c r="DK18" s="681"/>
      <c r="DL18" s="681"/>
      <c r="DM18" s="681"/>
      <c r="DN18" s="681"/>
      <c r="DO18" s="681"/>
      <c r="DP18" s="682"/>
      <c r="DQ18" s="686" t="s">
        <v>243</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55317</v>
      </c>
      <c r="S19" s="681"/>
      <c r="T19" s="681"/>
      <c r="U19" s="681"/>
      <c r="V19" s="681"/>
      <c r="W19" s="681"/>
      <c r="X19" s="681"/>
      <c r="Y19" s="682"/>
      <c r="Z19" s="713">
        <v>0.2</v>
      </c>
      <c r="AA19" s="713"/>
      <c r="AB19" s="713"/>
      <c r="AC19" s="713"/>
      <c r="AD19" s="714">
        <v>55317</v>
      </c>
      <c r="AE19" s="714"/>
      <c r="AF19" s="714"/>
      <c r="AG19" s="714"/>
      <c r="AH19" s="714"/>
      <c r="AI19" s="714"/>
      <c r="AJ19" s="714"/>
      <c r="AK19" s="714"/>
      <c r="AL19" s="683">
        <v>0.4</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548755</v>
      </c>
      <c r="BH19" s="681"/>
      <c r="BI19" s="681"/>
      <c r="BJ19" s="681"/>
      <c r="BK19" s="681"/>
      <c r="BL19" s="681"/>
      <c r="BM19" s="681"/>
      <c r="BN19" s="682"/>
      <c r="BO19" s="713">
        <v>5.4</v>
      </c>
      <c r="BP19" s="713"/>
      <c r="BQ19" s="713"/>
      <c r="BR19" s="713"/>
      <c r="BS19" s="686" t="s">
        <v>175</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175</v>
      </c>
      <c r="CS19" s="681"/>
      <c r="CT19" s="681"/>
      <c r="CU19" s="681"/>
      <c r="CV19" s="681"/>
      <c r="CW19" s="681"/>
      <c r="CX19" s="681"/>
      <c r="CY19" s="682"/>
      <c r="CZ19" s="713" t="s">
        <v>175</v>
      </c>
      <c r="DA19" s="713"/>
      <c r="DB19" s="713"/>
      <c r="DC19" s="713"/>
      <c r="DD19" s="686" t="s">
        <v>243</v>
      </c>
      <c r="DE19" s="681"/>
      <c r="DF19" s="681"/>
      <c r="DG19" s="681"/>
      <c r="DH19" s="681"/>
      <c r="DI19" s="681"/>
      <c r="DJ19" s="681"/>
      <c r="DK19" s="681"/>
      <c r="DL19" s="681"/>
      <c r="DM19" s="681"/>
      <c r="DN19" s="681"/>
      <c r="DO19" s="681"/>
      <c r="DP19" s="682"/>
      <c r="DQ19" s="686" t="s">
        <v>243</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11491</v>
      </c>
      <c r="S20" s="681"/>
      <c r="T20" s="681"/>
      <c r="U20" s="681"/>
      <c r="V20" s="681"/>
      <c r="W20" s="681"/>
      <c r="X20" s="681"/>
      <c r="Y20" s="682"/>
      <c r="Z20" s="713">
        <v>0</v>
      </c>
      <c r="AA20" s="713"/>
      <c r="AB20" s="713"/>
      <c r="AC20" s="713"/>
      <c r="AD20" s="714">
        <v>11491</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548755</v>
      </c>
      <c r="BH20" s="681"/>
      <c r="BI20" s="681"/>
      <c r="BJ20" s="681"/>
      <c r="BK20" s="681"/>
      <c r="BL20" s="681"/>
      <c r="BM20" s="681"/>
      <c r="BN20" s="682"/>
      <c r="BO20" s="713">
        <v>5.4</v>
      </c>
      <c r="BP20" s="713"/>
      <c r="BQ20" s="713"/>
      <c r="BR20" s="713"/>
      <c r="BS20" s="686" t="s">
        <v>175</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30987712</v>
      </c>
      <c r="CS20" s="681"/>
      <c r="CT20" s="681"/>
      <c r="CU20" s="681"/>
      <c r="CV20" s="681"/>
      <c r="CW20" s="681"/>
      <c r="CX20" s="681"/>
      <c r="CY20" s="682"/>
      <c r="CZ20" s="713">
        <v>100</v>
      </c>
      <c r="DA20" s="713"/>
      <c r="DB20" s="713"/>
      <c r="DC20" s="713"/>
      <c r="DD20" s="686">
        <v>2090631</v>
      </c>
      <c r="DE20" s="681"/>
      <c r="DF20" s="681"/>
      <c r="DG20" s="681"/>
      <c r="DH20" s="681"/>
      <c r="DI20" s="681"/>
      <c r="DJ20" s="681"/>
      <c r="DK20" s="681"/>
      <c r="DL20" s="681"/>
      <c r="DM20" s="681"/>
      <c r="DN20" s="681"/>
      <c r="DO20" s="681"/>
      <c r="DP20" s="682"/>
      <c r="DQ20" s="686">
        <v>16439672</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5926</v>
      </c>
      <c r="S21" s="681"/>
      <c r="T21" s="681"/>
      <c r="U21" s="681"/>
      <c r="V21" s="681"/>
      <c r="W21" s="681"/>
      <c r="X21" s="681"/>
      <c r="Y21" s="682"/>
      <c r="Z21" s="713">
        <v>0</v>
      </c>
      <c r="AA21" s="713"/>
      <c r="AB21" s="713"/>
      <c r="AC21" s="713"/>
      <c r="AD21" s="714">
        <v>5926</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175</v>
      </c>
      <c r="BH21" s="681"/>
      <c r="BI21" s="681"/>
      <c r="BJ21" s="681"/>
      <c r="BK21" s="681"/>
      <c r="BL21" s="681"/>
      <c r="BM21" s="681"/>
      <c r="BN21" s="682"/>
      <c r="BO21" s="713" t="s">
        <v>243</v>
      </c>
      <c r="BP21" s="713"/>
      <c r="BQ21" s="713"/>
      <c r="BR21" s="713"/>
      <c r="BS21" s="686" t="s">
        <v>243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1656426</v>
      </c>
      <c r="S22" s="681"/>
      <c r="T22" s="681"/>
      <c r="U22" s="681"/>
      <c r="V22" s="681"/>
      <c r="W22" s="681"/>
      <c r="X22" s="681"/>
      <c r="Y22" s="682"/>
      <c r="Z22" s="713">
        <v>5.0999999999999996</v>
      </c>
      <c r="AA22" s="713"/>
      <c r="AB22" s="713"/>
      <c r="AC22" s="713"/>
      <c r="AD22" s="714">
        <v>1326176</v>
      </c>
      <c r="AE22" s="714"/>
      <c r="AF22" s="714"/>
      <c r="AG22" s="714"/>
      <c r="AH22" s="714"/>
      <c r="AI22" s="714"/>
      <c r="AJ22" s="714"/>
      <c r="AK22" s="714"/>
      <c r="AL22" s="683">
        <v>10.4</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175</v>
      </c>
      <c r="BP22" s="713"/>
      <c r="BQ22" s="713"/>
      <c r="BR22" s="713"/>
      <c r="BS22" s="686" t="s">
        <v>175</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1326176</v>
      </c>
      <c r="S23" s="681"/>
      <c r="T23" s="681"/>
      <c r="U23" s="681"/>
      <c r="V23" s="681"/>
      <c r="W23" s="681"/>
      <c r="X23" s="681"/>
      <c r="Y23" s="682"/>
      <c r="Z23" s="713">
        <v>4.0999999999999996</v>
      </c>
      <c r="AA23" s="713"/>
      <c r="AB23" s="713"/>
      <c r="AC23" s="713"/>
      <c r="AD23" s="714">
        <v>1326176</v>
      </c>
      <c r="AE23" s="714"/>
      <c r="AF23" s="714"/>
      <c r="AG23" s="714"/>
      <c r="AH23" s="714"/>
      <c r="AI23" s="714"/>
      <c r="AJ23" s="714"/>
      <c r="AK23" s="714"/>
      <c r="AL23" s="683">
        <v>10.4</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548755</v>
      </c>
      <c r="BH23" s="681"/>
      <c r="BI23" s="681"/>
      <c r="BJ23" s="681"/>
      <c r="BK23" s="681"/>
      <c r="BL23" s="681"/>
      <c r="BM23" s="681"/>
      <c r="BN23" s="682"/>
      <c r="BO23" s="713">
        <v>5.4</v>
      </c>
      <c r="BP23" s="713"/>
      <c r="BQ23" s="713"/>
      <c r="BR23" s="713"/>
      <c r="BS23" s="686" t="s">
        <v>175</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330108</v>
      </c>
      <c r="S24" s="681"/>
      <c r="T24" s="681"/>
      <c r="U24" s="681"/>
      <c r="V24" s="681"/>
      <c r="W24" s="681"/>
      <c r="X24" s="681"/>
      <c r="Y24" s="682"/>
      <c r="Z24" s="713">
        <v>1</v>
      </c>
      <c r="AA24" s="713"/>
      <c r="AB24" s="713"/>
      <c r="AC24" s="713"/>
      <c r="AD24" s="714" t="s">
        <v>175</v>
      </c>
      <c r="AE24" s="714"/>
      <c r="AF24" s="714"/>
      <c r="AG24" s="714"/>
      <c r="AH24" s="714"/>
      <c r="AI24" s="714"/>
      <c r="AJ24" s="714"/>
      <c r="AK24" s="714"/>
      <c r="AL24" s="683" t="s">
        <v>243</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175</v>
      </c>
      <c r="BH24" s="681"/>
      <c r="BI24" s="681"/>
      <c r="BJ24" s="681"/>
      <c r="BK24" s="681"/>
      <c r="BL24" s="681"/>
      <c r="BM24" s="681"/>
      <c r="BN24" s="682"/>
      <c r="BO24" s="713" t="s">
        <v>258</v>
      </c>
      <c r="BP24" s="713"/>
      <c r="BQ24" s="713"/>
      <c r="BR24" s="713"/>
      <c r="BS24" s="686" t="s">
        <v>175</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11233442</v>
      </c>
      <c r="CS24" s="736"/>
      <c r="CT24" s="736"/>
      <c r="CU24" s="736"/>
      <c r="CV24" s="736"/>
      <c r="CW24" s="736"/>
      <c r="CX24" s="736"/>
      <c r="CY24" s="779"/>
      <c r="CZ24" s="780">
        <v>36.299999999999997</v>
      </c>
      <c r="DA24" s="751"/>
      <c r="DB24" s="751"/>
      <c r="DC24" s="783"/>
      <c r="DD24" s="778">
        <v>6668394</v>
      </c>
      <c r="DE24" s="736"/>
      <c r="DF24" s="736"/>
      <c r="DG24" s="736"/>
      <c r="DH24" s="736"/>
      <c r="DI24" s="736"/>
      <c r="DJ24" s="736"/>
      <c r="DK24" s="779"/>
      <c r="DL24" s="778">
        <v>6621750</v>
      </c>
      <c r="DM24" s="736"/>
      <c r="DN24" s="736"/>
      <c r="DO24" s="736"/>
      <c r="DP24" s="736"/>
      <c r="DQ24" s="736"/>
      <c r="DR24" s="736"/>
      <c r="DS24" s="736"/>
      <c r="DT24" s="736"/>
      <c r="DU24" s="736"/>
      <c r="DV24" s="779"/>
      <c r="DW24" s="780">
        <v>48.8</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142</v>
      </c>
      <c r="S25" s="681"/>
      <c r="T25" s="681"/>
      <c r="U25" s="681"/>
      <c r="V25" s="681"/>
      <c r="W25" s="681"/>
      <c r="X25" s="681"/>
      <c r="Y25" s="682"/>
      <c r="Z25" s="713">
        <v>0</v>
      </c>
      <c r="AA25" s="713"/>
      <c r="AB25" s="713"/>
      <c r="AC25" s="713"/>
      <c r="AD25" s="714" t="s">
        <v>243</v>
      </c>
      <c r="AE25" s="714"/>
      <c r="AF25" s="714"/>
      <c r="AG25" s="714"/>
      <c r="AH25" s="714"/>
      <c r="AI25" s="714"/>
      <c r="AJ25" s="714"/>
      <c r="AK25" s="714"/>
      <c r="AL25" s="683" t="s">
        <v>175</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175</v>
      </c>
      <c r="BH25" s="681"/>
      <c r="BI25" s="681"/>
      <c r="BJ25" s="681"/>
      <c r="BK25" s="681"/>
      <c r="BL25" s="681"/>
      <c r="BM25" s="681"/>
      <c r="BN25" s="682"/>
      <c r="BO25" s="713" t="s">
        <v>243</v>
      </c>
      <c r="BP25" s="713"/>
      <c r="BQ25" s="713"/>
      <c r="BR25" s="713"/>
      <c r="BS25" s="686" t="s">
        <v>243</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3593100</v>
      </c>
      <c r="CS25" s="699"/>
      <c r="CT25" s="699"/>
      <c r="CU25" s="699"/>
      <c r="CV25" s="699"/>
      <c r="CW25" s="699"/>
      <c r="CX25" s="699"/>
      <c r="CY25" s="700"/>
      <c r="CZ25" s="683">
        <v>11.6</v>
      </c>
      <c r="DA25" s="701"/>
      <c r="DB25" s="701"/>
      <c r="DC25" s="702"/>
      <c r="DD25" s="686">
        <v>3168209</v>
      </c>
      <c r="DE25" s="699"/>
      <c r="DF25" s="699"/>
      <c r="DG25" s="699"/>
      <c r="DH25" s="699"/>
      <c r="DI25" s="699"/>
      <c r="DJ25" s="699"/>
      <c r="DK25" s="700"/>
      <c r="DL25" s="686">
        <v>3162984</v>
      </c>
      <c r="DM25" s="699"/>
      <c r="DN25" s="699"/>
      <c r="DO25" s="699"/>
      <c r="DP25" s="699"/>
      <c r="DQ25" s="699"/>
      <c r="DR25" s="699"/>
      <c r="DS25" s="699"/>
      <c r="DT25" s="699"/>
      <c r="DU25" s="699"/>
      <c r="DV25" s="700"/>
      <c r="DW25" s="683">
        <v>23.3</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13540911</v>
      </c>
      <c r="S26" s="681"/>
      <c r="T26" s="681"/>
      <c r="U26" s="681"/>
      <c r="V26" s="681"/>
      <c r="W26" s="681"/>
      <c r="X26" s="681"/>
      <c r="Y26" s="682"/>
      <c r="Z26" s="713">
        <v>42.1</v>
      </c>
      <c r="AA26" s="713"/>
      <c r="AB26" s="713"/>
      <c r="AC26" s="713"/>
      <c r="AD26" s="714">
        <v>12661906</v>
      </c>
      <c r="AE26" s="714"/>
      <c r="AF26" s="714"/>
      <c r="AG26" s="714"/>
      <c r="AH26" s="714"/>
      <c r="AI26" s="714"/>
      <c r="AJ26" s="714"/>
      <c r="AK26" s="714"/>
      <c r="AL26" s="683">
        <v>99.1</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243</v>
      </c>
      <c r="BH26" s="681"/>
      <c r="BI26" s="681"/>
      <c r="BJ26" s="681"/>
      <c r="BK26" s="681"/>
      <c r="BL26" s="681"/>
      <c r="BM26" s="681"/>
      <c r="BN26" s="682"/>
      <c r="BO26" s="713" t="s">
        <v>243</v>
      </c>
      <c r="BP26" s="713"/>
      <c r="BQ26" s="713"/>
      <c r="BR26" s="713"/>
      <c r="BS26" s="686" t="s">
        <v>175</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2181577</v>
      </c>
      <c r="CS26" s="681"/>
      <c r="CT26" s="681"/>
      <c r="CU26" s="681"/>
      <c r="CV26" s="681"/>
      <c r="CW26" s="681"/>
      <c r="CX26" s="681"/>
      <c r="CY26" s="682"/>
      <c r="CZ26" s="683">
        <v>7</v>
      </c>
      <c r="DA26" s="701"/>
      <c r="DB26" s="701"/>
      <c r="DC26" s="702"/>
      <c r="DD26" s="686">
        <v>1909221</v>
      </c>
      <c r="DE26" s="681"/>
      <c r="DF26" s="681"/>
      <c r="DG26" s="681"/>
      <c r="DH26" s="681"/>
      <c r="DI26" s="681"/>
      <c r="DJ26" s="681"/>
      <c r="DK26" s="682"/>
      <c r="DL26" s="686" t="s">
        <v>175</v>
      </c>
      <c r="DM26" s="681"/>
      <c r="DN26" s="681"/>
      <c r="DO26" s="681"/>
      <c r="DP26" s="681"/>
      <c r="DQ26" s="681"/>
      <c r="DR26" s="681"/>
      <c r="DS26" s="681"/>
      <c r="DT26" s="681"/>
      <c r="DU26" s="681"/>
      <c r="DV26" s="682"/>
      <c r="DW26" s="683" t="s">
        <v>175</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10373</v>
      </c>
      <c r="S27" s="681"/>
      <c r="T27" s="681"/>
      <c r="U27" s="681"/>
      <c r="V27" s="681"/>
      <c r="W27" s="681"/>
      <c r="X27" s="681"/>
      <c r="Y27" s="682"/>
      <c r="Z27" s="713">
        <v>0</v>
      </c>
      <c r="AA27" s="713"/>
      <c r="AB27" s="713"/>
      <c r="AC27" s="713"/>
      <c r="AD27" s="714">
        <v>10373</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10097691</v>
      </c>
      <c r="BH27" s="681"/>
      <c r="BI27" s="681"/>
      <c r="BJ27" s="681"/>
      <c r="BK27" s="681"/>
      <c r="BL27" s="681"/>
      <c r="BM27" s="681"/>
      <c r="BN27" s="682"/>
      <c r="BO27" s="713">
        <v>100</v>
      </c>
      <c r="BP27" s="713"/>
      <c r="BQ27" s="713"/>
      <c r="BR27" s="713"/>
      <c r="BS27" s="686">
        <v>120123</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5934073</v>
      </c>
      <c r="CS27" s="699"/>
      <c r="CT27" s="699"/>
      <c r="CU27" s="699"/>
      <c r="CV27" s="699"/>
      <c r="CW27" s="699"/>
      <c r="CX27" s="699"/>
      <c r="CY27" s="700"/>
      <c r="CZ27" s="683">
        <v>19.100000000000001</v>
      </c>
      <c r="DA27" s="701"/>
      <c r="DB27" s="701"/>
      <c r="DC27" s="702"/>
      <c r="DD27" s="686">
        <v>1793916</v>
      </c>
      <c r="DE27" s="699"/>
      <c r="DF27" s="699"/>
      <c r="DG27" s="699"/>
      <c r="DH27" s="699"/>
      <c r="DI27" s="699"/>
      <c r="DJ27" s="699"/>
      <c r="DK27" s="700"/>
      <c r="DL27" s="686">
        <v>1752497</v>
      </c>
      <c r="DM27" s="699"/>
      <c r="DN27" s="699"/>
      <c r="DO27" s="699"/>
      <c r="DP27" s="699"/>
      <c r="DQ27" s="699"/>
      <c r="DR27" s="699"/>
      <c r="DS27" s="699"/>
      <c r="DT27" s="699"/>
      <c r="DU27" s="699"/>
      <c r="DV27" s="700"/>
      <c r="DW27" s="683">
        <v>12.9</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45289</v>
      </c>
      <c r="S28" s="681"/>
      <c r="T28" s="681"/>
      <c r="U28" s="681"/>
      <c r="V28" s="681"/>
      <c r="W28" s="681"/>
      <c r="X28" s="681"/>
      <c r="Y28" s="682"/>
      <c r="Z28" s="713">
        <v>0.1</v>
      </c>
      <c r="AA28" s="713"/>
      <c r="AB28" s="713"/>
      <c r="AC28" s="713"/>
      <c r="AD28" s="714" t="s">
        <v>243</v>
      </c>
      <c r="AE28" s="714"/>
      <c r="AF28" s="714"/>
      <c r="AG28" s="714"/>
      <c r="AH28" s="714"/>
      <c r="AI28" s="714"/>
      <c r="AJ28" s="714"/>
      <c r="AK28" s="714"/>
      <c r="AL28" s="683" t="s">
        <v>243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1706269</v>
      </c>
      <c r="CS28" s="681"/>
      <c r="CT28" s="681"/>
      <c r="CU28" s="681"/>
      <c r="CV28" s="681"/>
      <c r="CW28" s="681"/>
      <c r="CX28" s="681"/>
      <c r="CY28" s="682"/>
      <c r="CZ28" s="683">
        <v>5.5</v>
      </c>
      <c r="DA28" s="701"/>
      <c r="DB28" s="701"/>
      <c r="DC28" s="702"/>
      <c r="DD28" s="686">
        <v>1706269</v>
      </c>
      <c r="DE28" s="681"/>
      <c r="DF28" s="681"/>
      <c r="DG28" s="681"/>
      <c r="DH28" s="681"/>
      <c r="DI28" s="681"/>
      <c r="DJ28" s="681"/>
      <c r="DK28" s="682"/>
      <c r="DL28" s="686">
        <v>1706269</v>
      </c>
      <c r="DM28" s="681"/>
      <c r="DN28" s="681"/>
      <c r="DO28" s="681"/>
      <c r="DP28" s="681"/>
      <c r="DQ28" s="681"/>
      <c r="DR28" s="681"/>
      <c r="DS28" s="681"/>
      <c r="DT28" s="681"/>
      <c r="DU28" s="681"/>
      <c r="DV28" s="682"/>
      <c r="DW28" s="683">
        <v>12.6</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151410</v>
      </c>
      <c r="S29" s="681"/>
      <c r="T29" s="681"/>
      <c r="U29" s="681"/>
      <c r="V29" s="681"/>
      <c r="W29" s="681"/>
      <c r="X29" s="681"/>
      <c r="Y29" s="682"/>
      <c r="Z29" s="713">
        <v>0.5</v>
      </c>
      <c r="AA29" s="713"/>
      <c r="AB29" s="713"/>
      <c r="AC29" s="713"/>
      <c r="AD29" s="714">
        <v>60527</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1706269</v>
      </c>
      <c r="CS29" s="699"/>
      <c r="CT29" s="699"/>
      <c r="CU29" s="699"/>
      <c r="CV29" s="699"/>
      <c r="CW29" s="699"/>
      <c r="CX29" s="699"/>
      <c r="CY29" s="700"/>
      <c r="CZ29" s="683">
        <v>5.5</v>
      </c>
      <c r="DA29" s="701"/>
      <c r="DB29" s="701"/>
      <c r="DC29" s="702"/>
      <c r="DD29" s="686">
        <v>1706269</v>
      </c>
      <c r="DE29" s="699"/>
      <c r="DF29" s="699"/>
      <c r="DG29" s="699"/>
      <c r="DH29" s="699"/>
      <c r="DI29" s="699"/>
      <c r="DJ29" s="699"/>
      <c r="DK29" s="700"/>
      <c r="DL29" s="686">
        <v>1706269</v>
      </c>
      <c r="DM29" s="699"/>
      <c r="DN29" s="699"/>
      <c r="DO29" s="699"/>
      <c r="DP29" s="699"/>
      <c r="DQ29" s="699"/>
      <c r="DR29" s="699"/>
      <c r="DS29" s="699"/>
      <c r="DT29" s="699"/>
      <c r="DU29" s="699"/>
      <c r="DV29" s="700"/>
      <c r="DW29" s="683">
        <v>12.6</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26808</v>
      </c>
      <c r="S30" s="681"/>
      <c r="T30" s="681"/>
      <c r="U30" s="681"/>
      <c r="V30" s="681"/>
      <c r="W30" s="681"/>
      <c r="X30" s="681"/>
      <c r="Y30" s="682"/>
      <c r="Z30" s="713">
        <v>0.1</v>
      </c>
      <c r="AA30" s="713"/>
      <c r="AB30" s="713"/>
      <c r="AC30" s="713"/>
      <c r="AD30" s="714" t="s">
        <v>175</v>
      </c>
      <c r="AE30" s="714"/>
      <c r="AF30" s="714"/>
      <c r="AG30" s="714"/>
      <c r="AH30" s="714"/>
      <c r="AI30" s="714"/>
      <c r="AJ30" s="714"/>
      <c r="AK30" s="714"/>
      <c r="AL30" s="683" t="s">
        <v>243</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1633583</v>
      </c>
      <c r="CS30" s="681"/>
      <c r="CT30" s="681"/>
      <c r="CU30" s="681"/>
      <c r="CV30" s="681"/>
      <c r="CW30" s="681"/>
      <c r="CX30" s="681"/>
      <c r="CY30" s="682"/>
      <c r="CZ30" s="683">
        <v>5.3</v>
      </c>
      <c r="DA30" s="701"/>
      <c r="DB30" s="701"/>
      <c r="DC30" s="702"/>
      <c r="DD30" s="686">
        <v>1633583</v>
      </c>
      <c r="DE30" s="681"/>
      <c r="DF30" s="681"/>
      <c r="DG30" s="681"/>
      <c r="DH30" s="681"/>
      <c r="DI30" s="681"/>
      <c r="DJ30" s="681"/>
      <c r="DK30" s="682"/>
      <c r="DL30" s="686">
        <v>1633583</v>
      </c>
      <c r="DM30" s="681"/>
      <c r="DN30" s="681"/>
      <c r="DO30" s="681"/>
      <c r="DP30" s="681"/>
      <c r="DQ30" s="681"/>
      <c r="DR30" s="681"/>
      <c r="DS30" s="681"/>
      <c r="DT30" s="681"/>
      <c r="DU30" s="681"/>
      <c r="DV30" s="682"/>
      <c r="DW30" s="683">
        <v>12</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11499990</v>
      </c>
      <c r="S31" s="681"/>
      <c r="T31" s="681"/>
      <c r="U31" s="681"/>
      <c r="V31" s="681"/>
      <c r="W31" s="681"/>
      <c r="X31" s="681"/>
      <c r="Y31" s="682"/>
      <c r="Z31" s="713">
        <v>35.700000000000003</v>
      </c>
      <c r="AA31" s="713"/>
      <c r="AB31" s="713"/>
      <c r="AC31" s="713"/>
      <c r="AD31" s="714" t="s">
        <v>175</v>
      </c>
      <c r="AE31" s="714"/>
      <c r="AF31" s="714"/>
      <c r="AG31" s="714"/>
      <c r="AH31" s="714"/>
      <c r="AI31" s="714"/>
      <c r="AJ31" s="714"/>
      <c r="AK31" s="714"/>
      <c r="AL31" s="683" t="s">
        <v>243</v>
      </c>
      <c r="AM31" s="684"/>
      <c r="AN31" s="684"/>
      <c r="AO31" s="715"/>
      <c r="AP31" s="756" t="s">
        <v>313</v>
      </c>
      <c r="AQ31" s="757"/>
      <c r="AR31" s="757"/>
      <c r="AS31" s="757"/>
      <c r="AT31" s="762" t="s">
        <v>314</v>
      </c>
      <c r="AU31" s="231"/>
      <c r="AV31" s="231"/>
      <c r="AW31" s="231"/>
      <c r="AX31" s="746" t="s">
        <v>187</v>
      </c>
      <c r="AY31" s="747"/>
      <c r="AZ31" s="747"/>
      <c r="BA31" s="747"/>
      <c r="BB31" s="747"/>
      <c r="BC31" s="747"/>
      <c r="BD31" s="747"/>
      <c r="BE31" s="747"/>
      <c r="BF31" s="748"/>
      <c r="BG31" s="749">
        <v>99.6</v>
      </c>
      <c r="BH31" s="750"/>
      <c r="BI31" s="750"/>
      <c r="BJ31" s="750"/>
      <c r="BK31" s="750"/>
      <c r="BL31" s="750"/>
      <c r="BM31" s="751">
        <v>98.5</v>
      </c>
      <c r="BN31" s="750"/>
      <c r="BO31" s="750"/>
      <c r="BP31" s="750"/>
      <c r="BQ31" s="752"/>
      <c r="BR31" s="749">
        <v>99.6</v>
      </c>
      <c r="BS31" s="750"/>
      <c r="BT31" s="750"/>
      <c r="BU31" s="750"/>
      <c r="BV31" s="750"/>
      <c r="BW31" s="750"/>
      <c r="BX31" s="751">
        <v>98.3</v>
      </c>
      <c r="BY31" s="750"/>
      <c r="BZ31" s="750"/>
      <c r="CA31" s="750"/>
      <c r="CB31" s="752"/>
      <c r="CD31" s="767"/>
      <c r="CE31" s="768"/>
      <c r="CF31" s="719" t="s">
        <v>315</v>
      </c>
      <c r="CG31" s="720"/>
      <c r="CH31" s="720"/>
      <c r="CI31" s="720"/>
      <c r="CJ31" s="720"/>
      <c r="CK31" s="720"/>
      <c r="CL31" s="720"/>
      <c r="CM31" s="720"/>
      <c r="CN31" s="720"/>
      <c r="CO31" s="720"/>
      <c r="CP31" s="720"/>
      <c r="CQ31" s="721"/>
      <c r="CR31" s="680">
        <v>72686</v>
      </c>
      <c r="CS31" s="699"/>
      <c r="CT31" s="699"/>
      <c r="CU31" s="699"/>
      <c r="CV31" s="699"/>
      <c r="CW31" s="699"/>
      <c r="CX31" s="699"/>
      <c r="CY31" s="700"/>
      <c r="CZ31" s="683">
        <v>0.2</v>
      </c>
      <c r="DA31" s="701"/>
      <c r="DB31" s="701"/>
      <c r="DC31" s="702"/>
      <c r="DD31" s="686">
        <v>72686</v>
      </c>
      <c r="DE31" s="699"/>
      <c r="DF31" s="699"/>
      <c r="DG31" s="699"/>
      <c r="DH31" s="699"/>
      <c r="DI31" s="699"/>
      <c r="DJ31" s="699"/>
      <c r="DK31" s="700"/>
      <c r="DL31" s="686">
        <v>72686</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258</v>
      </c>
      <c r="S32" s="681"/>
      <c r="T32" s="681"/>
      <c r="U32" s="681"/>
      <c r="V32" s="681"/>
      <c r="W32" s="681"/>
      <c r="X32" s="681"/>
      <c r="Y32" s="682"/>
      <c r="Z32" s="713" t="s">
        <v>175</v>
      </c>
      <c r="AA32" s="713"/>
      <c r="AB32" s="713"/>
      <c r="AC32" s="713"/>
      <c r="AD32" s="714" t="s">
        <v>243</v>
      </c>
      <c r="AE32" s="714"/>
      <c r="AF32" s="714"/>
      <c r="AG32" s="714"/>
      <c r="AH32" s="714"/>
      <c r="AI32" s="714"/>
      <c r="AJ32" s="714"/>
      <c r="AK32" s="714"/>
      <c r="AL32" s="683" t="s">
        <v>243</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99.5</v>
      </c>
      <c r="BH32" s="699"/>
      <c r="BI32" s="699"/>
      <c r="BJ32" s="699"/>
      <c r="BK32" s="699"/>
      <c r="BL32" s="699"/>
      <c r="BM32" s="684">
        <v>98.1</v>
      </c>
      <c r="BN32" s="745"/>
      <c r="BO32" s="745"/>
      <c r="BP32" s="745"/>
      <c r="BQ32" s="726"/>
      <c r="BR32" s="753">
        <v>99.5</v>
      </c>
      <c r="BS32" s="699"/>
      <c r="BT32" s="699"/>
      <c r="BU32" s="699"/>
      <c r="BV32" s="699"/>
      <c r="BW32" s="699"/>
      <c r="BX32" s="684">
        <v>97.6</v>
      </c>
      <c r="BY32" s="745"/>
      <c r="BZ32" s="745"/>
      <c r="CA32" s="745"/>
      <c r="CB32" s="726"/>
      <c r="CD32" s="769"/>
      <c r="CE32" s="770"/>
      <c r="CF32" s="719" t="s">
        <v>319</v>
      </c>
      <c r="CG32" s="720"/>
      <c r="CH32" s="720"/>
      <c r="CI32" s="720"/>
      <c r="CJ32" s="720"/>
      <c r="CK32" s="720"/>
      <c r="CL32" s="720"/>
      <c r="CM32" s="720"/>
      <c r="CN32" s="720"/>
      <c r="CO32" s="720"/>
      <c r="CP32" s="720"/>
      <c r="CQ32" s="721"/>
      <c r="CR32" s="680" t="s">
        <v>258</v>
      </c>
      <c r="CS32" s="681"/>
      <c r="CT32" s="681"/>
      <c r="CU32" s="681"/>
      <c r="CV32" s="681"/>
      <c r="CW32" s="681"/>
      <c r="CX32" s="681"/>
      <c r="CY32" s="682"/>
      <c r="CZ32" s="683" t="s">
        <v>243</v>
      </c>
      <c r="DA32" s="701"/>
      <c r="DB32" s="701"/>
      <c r="DC32" s="702"/>
      <c r="DD32" s="686" t="s">
        <v>243</v>
      </c>
      <c r="DE32" s="681"/>
      <c r="DF32" s="681"/>
      <c r="DG32" s="681"/>
      <c r="DH32" s="681"/>
      <c r="DI32" s="681"/>
      <c r="DJ32" s="681"/>
      <c r="DK32" s="682"/>
      <c r="DL32" s="686" t="s">
        <v>243</v>
      </c>
      <c r="DM32" s="681"/>
      <c r="DN32" s="681"/>
      <c r="DO32" s="681"/>
      <c r="DP32" s="681"/>
      <c r="DQ32" s="681"/>
      <c r="DR32" s="681"/>
      <c r="DS32" s="681"/>
      <c r="DT32" s="681"/>
      <c r="DU32" s="681"/>
      <c r="DV32" s="682"/>
      <c r="DW32" s="683" t="s">
        <v>243</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1693464</v>
      </c>
      <c r="S33" s="681"/>
      <c r="T33" s="681"/>
      <c r="U33" s="681"/>
      <c r="V33" s="681"/>
      <c r="W33" s="681"/>
      <c r="X33" s="681"/>
      <c r="Y33" s="682"/>
      <c r="Z33" s="713">
        <v>5.3</v>
      </c>
      <c r="AA33" s="713"/>
      <c r="AB33" s="713"/>
      <c r="AC33" s="713"/>
      <c r="AD33" s="714" t="s">
        <v>243</v>
      </c>
      <c r="AE33" s="714"/>
      <c r="AF33" s="714"/>
      <c r="AG33" s="714"/>
      <c r="AH33" s="714"/>
      <c r="AI33" s="714"/>
      <c r="AJ33" s="714"/>
      <c r="AK33" s="714"/>
      <c r="AL33" s="683" t="s">
        <v>175</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99.6</v>
      </c>
      <c r="BH33" s="665"/>
      <c r="BI33" s="665"/>
      <c r="BJ33" s="665"/>
      <c r="BK33" s="665"/>
      <c r="BL33" s="665"/>
      <c r="BM33" s="707">
        <v>98.9</v>
      </c>
      <c r="BN33" s="665"/>
      <c r="BO33" s="665"/>
      <c r="BP33" s="665"/>
      <c r="BQ33" s="709"/>
      <c r="BR33" s="744">
        <v>99.7</v>
      </c>
      <c r="BS33" s="665"/>
      <c r="BT33" s="665"/>
      <c r="BU33" s="665"/>
      <c r="BV33" s="665"/>
      <c r="BW33" s="665"/>
      <c r="BX33" s="707">
        <v>98.8</v>
      </c>
      <c r="BY33" s="665"/>
      <c r="BZ33" s="665"/>
      <c r="CA33" s="665"/>
      <c r="CB33" s="709"/>
      <c r="CD33" s="719" t="s">
        <v>322</v>
      </c>
      <c r="CE33" s="720"/>
      <c r="CF33" s="720"/>
      <c r="CG33" s="720"/>
      <c r="CH33" s="720"/>
      <c r="CI33" s="720"/>
      <c r="CJ33" s="720"/>
      <c r="CK33" s="720"/>
      <c r="CL33" s="720"/>
      <c r="CM33" s="720"/>
      <c r="CN33" s="720"/>
      <c r="CO33" s="720"/>
      <c r="CP33" s="720"/>
      <c r="CQ33" s="721"/>
      <c r="CR33" s="680">
        <v>17663639</v>
      </c>
      <c r="CS33" s="699"/>
      <c r="CT33" s="699"/>
      <c r="CU33" s="699"/>
      <c r="CV33" s="699"/>
      <c r="CW33" s="699"/>
      <c r="CX33" s="699"/>
      <c r="CY33" s="700"/>
      <c r="CZ33" s="683">
        <v>57</v>
      </c>
      <c r="DA33" s="701"/>
      <c r="DB33" s="701"/>
      <c r="DC33" s="702"/>
      <c r="DD33" s="686">
        <v>9023011</v>
      </c>
      <c r="DE33" s="699"/>
      <c r="DF33" s="699"/>
      <c r="DG33" s="699"/>
      <c r="DH33" s="699"/>
      <c r="DI33" s="699"/>
      <c r="DJ33" s="699"/>
      <c r="DK33" s="700"/>
      <c r="DL33" s="686">
        <v>6050443</v>
      </c>
      <c r="DM33" s="699"/>
      <c r="DN33" s="699"/>
      <c r="DO33" s="699"/>
      <c r="DP33" s="699"/>
      <c r="DQ33" s="699"/>
      <c r="DR33" s="699"/>
      <c r="DS33" s="699"/>
      <c r="DT33" s="699"/>
      <c r="DU33" s="699"/>
      <c r="DV33" s="700"/>
      <c r="DW33" s="683">
        <v>44.6</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167935</v>
      </c>
      <c r="S34" s="681"/>
      <c r="T34" s="681"/>
      <c r="U34" s="681"/>
      <c r="V34" s="681"/>
      <c r="W34" s="681"/>
      <c r="X34" s="681"/>
      <c r="Y34" s="682"/>
      <c r="Z34" s="713">
        <v>0.5</v>
      </c>
      <c r="AA34" s="713"/>
      <c r="AB34" s="713"/>
      <c r="AC34" s="713"/>
      <c r="AD34" s="714">
        <v>33374</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3249387</v>
      </c>
      <c r="CS34" s="681"/>
      <c r="CT34" s="681"/>
      <c r="CU34" s="681"/>
      <c r="CV34" s="681"/>
      <c r="CW34" s="681"/>
      <c r="CX34" s="681"/>
      <c r="CY34" s="682"/>
      <c r="CZ34" s="683">
        <v>10.5</v>
      </c>
      <c r="DA34" s="701"/>
      <c r="DB34" s="701"/>
      <c r="DC34" s="702"/>
      <c r="DD34" s="686">
        <v>2498402</v>
      </c>
      <c r="DE34" s="681"/>
      <c r="DF34" s="681"/>
      <c r="DG34" s="681"/>
      <c r="DH34" s="681"/>
      <c r="DI34" s="681"/>
      <c r="DJ34" s="681"/>
      <c r="DK34" s="682"/>
      <c r="DL34" s="686">
        <v>2082596</v>
      </c>
      <c r="DM34" s="681"/>
      <c r="DN34" s="681"/>
      <c r="DO34" s="681"/>
      <c r="DP34" s="681"/>
      <c r="DQ34" s="681"/>
      <c r="DR34" s="681"/>
      <c r="DS34" s="681"/>
      <c r="DT34" s="681"/>
      <c r="DU34" s="681"/>
      <c r="DV34" s="682"/>
      <c r="DW34" s="683">
        <v>15.3</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233191</v>
      </c>
      <c r="S35" s="681"/>
      <c r="T35" s="681"/>
      <c r="U35" s="681"/>
      <c r="V35" s="681"/>
      <c r="W35" s="681"/>
      <c r="X35" s="681"/>
      <c r="Y35" s="682"/>
      <c r="Z35" s="713">
        <v>0.7</v>
      </c>
      <c r="AA35" s="713"/>
      <c r="AB35" s="713"/>
      <c r="AC35" s="713"/>
      <c r="AD35" s="714" t="s">
        <v>175</v>
      </c>
      <c r="AE35" s="714"/>
      <c r="AF35" s="714"/>
      <c r="AG35" s="714"/>
      <c r="AH35" s="714"/>
      <c r="AI35" s="714"/>
      <c r="AJ35" s="714"/>
      <c r="AK35" s="714"/>
      <c r="AL35" s="683" t="s">
        <v>243</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226986</v>
      </c>
      <c r="CS35" s="699"/>
      <c r="CT35" s="699"/>
      <c r="CU35" s="699"/>
      <c r="CV35" s="699"/>
      <c r="CW35" s="699"/>
      <c r="CX35" s="699"/>
      <c r="CY35" s="700"/>
      <c r="CZ35" s="683">
        <v>0.7</v>
      </c>
      <c r="DA35" s="701"/>
      <c r="DB35" s="701"/>
      <c r="DC35" s="702"/>
      <c r="DD35" s="686">
        <v>210592</v>
      </c>
      <c r="DE35" s="699"/>
      <c r="DF35" s="699"/>
      <c r="DG35" s="699"/>
      <c r="DH35" s="699"/>
      <c r="DI35" s="699"/>
      <c r="DJ35" s="699"/>
      <c r="DK35" s="700"/>
      <c r="DL35" s="686">
        <v>210592</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1505927</v>
      </c>
      <c r="S36" s="681"/>
      <c r="T36" s="681"/>
      <c r="U36" s="681"/>
      <c r="V36" s="681"/>
      <c r="W36" s="681"/>
      <c r="X36" s="681"/>
      <c r="Y36" s="682"/>
      <c r="Z36" s="713">
        <v>4.7</v>
      </c>
      <c r="AA36" s="713"/>
      <c r="AB36" s="713"/>
      <c r="AC36" s="713"/>
      <c r="AD36" s="714" t="s">
        <v>175</v>
      </c>
      <c r="AE36" s="714"/>
      <c r="AF36" s="714"/>
      <c r="AG36" s="714"/>
      <c r="AH36" s="714"/>
      <c r="AI36" s="714"/>
      <c r="AJ36" s="714"/>
      <c r="AK36" s="714"/>
      <c r="AL36" s="683" t="s">
        <v>175</v>
      </c>
      <c r="AM36" s="684"/>
      <c r="AN36" s="684"/>
      <c r="AO36" s="715"/>
      <c r="AP36" s="235"/>
      <c r="AQ36" s="732" t="s">
        <v>330</v>
      </c>
      <c r="AR36" s="733"/>
      <c r="AS36" s="733"/>
      <c r="AT36" s="733"/>
      <c r="AU36" s="733"/>
      <c r="AV36" s="733"/>
      <c r="AW36" s="733"/>
      <c r="AX36" s="733"/>
      <c r="AY36" s="734"/>
      <c r="AZ36" s="735">
        <v>2504482</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218542</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10546865</v>
      </c>
      <c r="CS36" s="681"/>
      <c r="CT36" s="681"/>
      <c r="CU36" s="681"/>
      <c r="CV36" s="681"/>
      <c r="CW36" s="681"/>
      <c r="CX36" s="681"/>
      <c r="CY36" s="682"/>
      <c r="CZ36" s="683">
        <v>34</v>
      </c>
      <c r="DA36" s="701"/>
      <c r="DB36" s="701"/>
      <c r="DC36" s="702"/>
      <c r="DD36" s="686">
        <v>3196923</v>
      </c>
      <c r="DE36" s="681"/>
      <c r="DF36" s="681"/>
      <c r="DG36" s="681"/>
      <c r="DH36" s="681"/>
      <c r="DI36" s="681"/>
      <c r="DJ36" s="681"/>
      <c r="DK36" s="682"/>
      <c r="DL36" s="686">
        <v>2199126</v>
      </c>
      <c r="DM36" s="681"/>
      <c r="DN36" s="681"/>
      <c r="DO36" s="681"/>
      <c r="DP36" s="681"/>
      <c r="DQ36" s="681"/>
      <c r="DR36" s="681"/>
      <c r="DS36" s="681"/>
      <c r="DT36" s="681"/>
      <c r="DU36" s="681"/>
      <c r="DV36" s="682"/>
      <c r="DW36" s="683">
        <v>16.2</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1114030</v>
      </c>
      <c r="S37" s="681"/>
      <c r="T37" s="681"/>
      <c r="U37" s="681"/>
      <c r="V37" s="681"/>
      <c r="W37" s="681"/>
      <c r="X37" s="681"/>
      <c r="Y37" s="682"/>
      <c r="Z37" s="713">
        <v>3.5</v>
      </c>
      <c r="AA37" s="713"/>
      <c r="AB37" s="713"/>
      <c r="AC37" s="713"/>
      <c r="AD37" s="714" t="s">
        <v>243</v>
      </c>
      <c r="AE37" s="714"/>
      <c r="AF37" s="714"/>
      <c r="AG37" s="714"/>
      <c r="AH37" s="714"/>
      <c r="AI37" s="714"/>
      <c r="AJ37" s="714"/>
      <c r="AK37" s="714"/>
      <c r="AL37" s="683" t="s">
        <v>243</v>
      </c>
      <c r="AM37" s="684"/>
      <c r="AN37" s="684"/>
      <c r="AO37" s="715"/>
      <c r="AQ37" s="723" t="s">
        <v>334</v>
      </c>
      <c r="AR37" s="724"/>
      <c r="AS37" s="724"/>
      <c r="AT37" s="724"/>
      <c r="AU37" s="724"/>
      <c r="AV37" s="724"/>
      <c r="AW37" s="724"/>
      <c r="AX37" s="724"/>
      <c r="AY37" s="725"/>
      <c r="AZ37" s="680">
        <v>529379</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195009</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1778472</v>
      </c>
      <c r="CS37" s="699"/>
      <c r="CT37" s="699"/>
      <c r="CU37" s="699"/>
      <c r="CV37" s="699"/>
      <c r="CW37" s="699"/>
      <c r="CX37" s="699"/>
      <c r="CY37" s="700"/>
      <c r="CZ37" s="683">
        <v>5.7</v>
      </c>
      <c r="DA37" s="701"/>
      <c r="DB37" s="701"/>
      <c r="DC37" s="702"/>
      <c r="DD37" s="686">
        <v>1778472</v>
      </c>
      <c r="DE37" s="699"/>
      <c r="DF37" s="699"/>
      <c r="DG37" s="699"/>
      <c r="DH37" s="699"/>
      <c r="DI37" s="699"/>
      <c r="DJ37" s="699"/>
      <c r="DK37" s="700"/>
      <c r="DL37" s="686">
        <v>1723964</v>
      </c>
      <c r="DM37" s="699"/>
      <c r="DN37" s="699"/>
      <c r="DO37" s="699"/>
      <c r="DP37" s="699"/>
      <c r="DQ37" s="699"/>
      <c r="DR37" s="699"/>
      <c r="DS37" s="699"/>
      <c r="DT37" s="699"/>
      <c r="DU37" s="699"/>
      <c r="DV37" s="700"/>
      <c r="DW37" s="683">
        <v>12.7</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513019</v>
      </c>
      <c r="S38" s="681"/>
      <c r="T38" s="681"/>
      <c r="U38" s="681"/>
      <c r="V38" s="681"/>
      <c r="W38" s="681"/>
      <c r="X38" s="681"/>
      <c r="Y38" s="682"/>
      <c r="Z38" s="713">
        <v>1.6</v>
      </c>
      <c r="AA38" s="713"/>
      <c r="AB38" s="713"/>
      <c r="AC38" s="713"/>
      <c r="AD38" s="714">
        <v>4484</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1059</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10487</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1974044</v>
      </c>
      <c r="CS38" s="681"/>
      <c r="CT38" s="681"/>
      <c r="CU38" s="681"/>
      <c r="CV38" s="681"/>
      <c r="CW38" s="681"/>
      <c r="CX38" s="681"/>
      <c r="CY38" s="682"/>
      <c r="CZ38" s="683">
        <v>6.4</v>
      </c>
      <c r="DA38" s="701"/>
      <c r="DB38" s="701"/>
      <c r="DC38" s="702"/>
      <c r="DD38" s="686">
        <v>1688018</v>
      </c>
      <c r="DE38" s="681"/>
      <c r="DF38" s="681"/>
      <c r="DG38" s="681"/>
      <c r="DH38" s="681"/>
      <c r="DI38" s="681"/>
      <c r="DJ38" s="681"/>
      <c r="DK38" s="682"/>
      <c r="DL38" s="686">
        <v>1558129</v>
      </c>
      <c r="DM38" s="681"/>
      <c r="DN38" s="681"/>
      <c r="DO38" s="681"/>
      <c r="DP38" s="681"/>
      <c r="DQ38" s="681"/>
      <c r="DR38" s="681"/>
      <c r="DS38" s="681"/>
      <c r="DT38" s="681"/>
      <c r="DU38" s="681"/>
      <c r="DV38" s="682"/>
      <c r="DW38" s="683">
        <v>11.5</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1689087</v>
      </c>
      <c r="S39" s="681"/>
      <c r="T39" s="681"/>
      <c r="U39" s="681"/>
      <c r="V39" s="681"/>
      <c r="W39" s="681"/>
      <c r="X39" s="681"/>
      <c r="Y39" s="682"/>
      <c r="Z39" s="713">
        <v>5.2</v>
      </c>
      <c r="AA39" s="713"/>
      <c r="AB39" s="713"/>
      <c r="AC39" s="713"/>
      <c r="AD39" s="714" t="s">
        <v>243</v>
      </c>
      <c r="AE39" s="714"/>
      <c r="AF39" s="714"/>
      <c r="AG39" s="714"/>
      <c r="AH39" s="714"/>
      <c r="AI39" s="714"/>
      <c r="AJ39" s="714"/>
      <c r="AK39" s="714"/>
      <c r="AL39" s="683" t="s">
        <v>243</v>
      </c>
      <c r="AM39" s="684"/>
      <c r="AN39" s="684"/>
      <c r="AO39" s="715"/>
      <c r="AQ39" s="723" t="s">
        <v>342</v>
      </c>
      <c r="AR39" s="724"/>
      <c r="AS39" s="724"/>
      <c r="AT39" s="724"/>
      <c r="AU39" s="724"/>
      <c r="AV39" s="724"/>
      <c r="AW39" s="724"/>
      <c r="AX39" s="724"/>
      <c r="AY39" s="725"/>
      <c r="AZ39" s="680" t="s">
        <v>175</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15997</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1550057</v>
      </c>
      <c r="CS39" s="699"/>
      <c r="CT39" s="699"/>
      <c r="CU39" s="699"/>
      <c r="CV39" s="699"/>
      <c r="CW39" s="699"/>
      <c r="CX39" s="699"/>
      <c r="CY39" s="700"/>
      <c r="CZ39" s="683">
        <v>5</v>
      </c>
      <c r="DA39" s="701"/>
      <c r="DB39" s="701"/>
      <c r="DC39" s="702"/>
      <c r="DD39" s="686">
        <v>1312776</v>
      </c>
      <c r="DE39" s="699"/>
      <c r="DF39" s="699"/>
      <c r="DG39" s="699"/>
      <c r="DH39" s="699"/>
      <c r="DI39" s="699"/>
      <c r="DJ39" s="699"/>
      <c r="DK39" s="700"/>
      <c r="DL39" s="686" t="s">
        <v>175</v>
      </c>
      <c r="DM39" s="699"/>
      <c r="DN39" s="699"/>
      <c r="DO39" s="699"/>
      <c r="DP39" s="699"/>
      <c r="DQ39" s="699"/>
      <c r="DR39" s="699"/>
      <c r="DS39" s="699"/>
      <c r="DT39" s="699"/>
      <c r="DU39" s="699"/>
      <c r="DV39" s="700"/>
      <c r="DW39" s="683" t="s">
        <v>243</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243</v>
      </c>
      <c r="S40" s="681"/>
      <c r="T40" s="681"/>
      <c r="U40" s="681"/>
      <c r="V40" s="681"/>
      <c r="W40" s="681"/>
      <c r="X40" s="681"/>
      <c r="Y40" s="682"/>
      <c r="Z40" s="713" t="s">
        <v>243</v>
      </c>
      <c r="AA40" s="713"/>
      <c r="AB40" s="713"/>
      <c r="AC40" s="713"/>
      <c r="AD40" s="714" t="s">
        <v>243</v>
      </c>
      <c r="AE40" s="714"/>
      <c r="AF40" s="714"/>
      <c r="AG40" s="714"/>
      <c r="AH40" s="714"/>
      <c r="AI40" s="714"/>
      <c r="AJ40" s="714"/>
      <c r="AK40" s="714"/>
      <c r="AL40" s="683" t="s">
        <v>243</v>
      </c>
      <c r="AM40" s="684"/>
      <c r="AN40" s="684"/>
      <c r="AO40" s="715"/>
      <c r="AQ40" s="723" t="s">
        <v>346</v>
      </c>
      <c r="AR40" s="724"/>
      <c r="AS40" s="724"/>
      <c r="AT40" s="724"/>
      <c r="AU40" s="724"/>
      <c r="AV40" s="724"/>
      <c r="AW40" s="724"/>
      <c r="AX40" s="724"/>
      <c r="AY40" s="725"/>
      <c r="AZ40" s="680" t="s">
        <v>243</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82</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116300</v>
      </c>
      <c r="CS40" s="681"/>
      <c r="CT40" s="681"/>
      <c r="CU40" s="681"/>
      <c r="CV40" s="681"/>
      <c r="CW40" s="681"/>
      <c r="CX40" s="681"/>
      <c r="CY40" s="682"/>
      <c r="CZ40" s="683">
        <v>0.4</v>
      </c>
      <c r="DA40" s="701"/>
      <c r="DB40" s="701"/>
      <c r="DC40" s="702"/>
      <c r="DD40" s="686">
        <v>116300</v>
      </c>
      <c r="DE40" s="681"/>
      <c r="DF40" s="681"/>
      <c r="DG40" s="681"/>
      <c r="DH40" s="681"/>
      <c r="DI40" s="681"/>
      <c r="DJ40" s="681"/>
      <c r="DK40" s="682"/>
      <c r="DL40" s="686" t="s">
        <v>243</v>
      </c>
      <c r="DM40" s="681"/>
      <c r="DN40" s="681"/>
      <c r="DO40" s="681"/>
      <c r="DP40" s="681"/>
      <c r="DQ40" s="681"/>
      <c r="DR40" s="681"/>
      <c r="DS40" s="681"/>
      <c r="DT40" s="681"/>
      <c r="DU40" s="681"/>
      <c r="DV40" s="682"/>
      <c r="DW40" s="683" t="s">
        <v>175</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175</v>
      </c>
      <c r="S41" s="681"/>
      <c r="T41" s="681"/>
      <c r="U41" s="681"/>
      <c r="V41" s="681"/>
      <c r="W41" s="681"/>
      <c r="X41" s="681"/>
      <c r="Y41" s="682"/>
      <c r="Z41" s="713" t="s">
        <v>243</v>
      </c>
      <c r="AA41" s="713"/>
      <c r="AB41" s="713"/>
      <c r="AC41" s="713"/>
      <c r="AD41" s="714" t="s">
        <v>258</v>
      </c>
      <c r="AE41" s="714"/>
      <c r="AF41" s="714"/>
      <c r="AG41" s="714"/>
      <c r="AH41" s="714"/>
      <c r="AI41" s="714"/>
      <c r="AJ41" s="714"/>
      <c r="AK41" s="714"/>
      <c r="AL41" s="683" t="s">
        <v>175</v>
      </c>
      <c r="AM41" s="684"/>
      <c r="AN41" s="684"/>
      <c r="AO41" s="715"/>
      <c r="AQ41" s="723" t="s">
        <v>351</v>
      </c>
      <c r="AR41" s="724"/>
      <c r="AS41" s="724"/>
      <c r="AT41" s="724"/>
      <c r="AU41" s="724"/>
      <c r="AV41" s="724"/>
      <c r="AW41" s="724"/>
      <c r="AX41" s="724"/>
      <c r="AY41" s="725"/>
      <c r="AZ41" s="680">
        <v>469059</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t="s">
        <v>243</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243</v>
      </c>
      <c r="CS41" s="699"/>
      <c r="CT41" s="699"/>
      <c r="CU41" s="699"/>
      <c r="CV41" s="699"/>
      <c r="CW41" s="699"/>
      <c r="CX41" s="699"/>
      <c r="CY41" s="700"/>
      <c r="CZ41" s="683" t="s">
        <v>243</v>
      </c>
      <c r="DA41" s="701"/>
      <c r="DB41" s="701"/>
      <c r="DC41" s="702"/>
      <c r="DD41" s="686" t="s">
        <v>243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809661</v>
      </c>
      <c r="S42" s="681"/>
      <c r="T42" s="681"/>
      <c r="U42" s="681"/>
      <c r="V42" s="681"/>
      <c r="W42" s="681"/>
      <c r="X42" s="681"/>
      <c r="Y42" s="682"/>
      <c r="Z42" s="713">
        <v>2.5</v>
      </c>
      <c r="AA42" s="713"/>
      <c r="AB42" s="713"/>
      <c r="AC42" s="713"/>
      <c r="AD42" s="714" t="s">
        <v>175</v>
      </c>
      <c r="AE42" s="714"/>
      <c r="AF42" s="714"/>
      <c r="AG42" s="714"/>
      <c r="AH42" s="714"/>
      <c r="AI42" s="714"/>
      <c r="AJ42" s="714"/>
      <c r="AK42" s="714"/>
      <c r="AL42" s="683" t="s">
        <v>175</v>
      </c>
      <c r="AM42" s="684"/>
      <c r="AN42" s="684"/>
      <c r="AO42" s="715"/>
      <c r="AQ42" s="716" t="s">
        <v>355</v>
      </c>
      <c r="AR42" s="717"/>
      <c r="AS42" s="717"/>
      <c r="AT42" s="717"/>
      <c r="AU42" s="717"/>
      <c r="AV42" s="717"/>
      <c r="AW42" s="717"/>
      <c r="AX42" s="717"/>
      <c r="AY42" s="718"/>
      <c r="AZ42" s="664">
        <v>1504985</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273</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2090631</v>
      </c>
      <c r="CS42" s="681"/>
      <c r="CT42" s="681"/>
      <c r="CU42" s="681"/>
      <c r="CV42" s="681"/>
      <c r="CW42" s="681"/>
      <c r="CX42" s="681"/>
      <c r="CY42" s="682"/>
      <c r="CZ42" s="683">
        <v>6.7</v>
      </c>
      <c r="DA42" s="684"/>
      <c r="DB42" s="684"/>
      <c r="DC42" s="685"/>
      <c r="DD42" s="686">
        <v>748267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32191434</v>
      </c>
      <c r="S43" s="703"/>
      <c r="T43" s="703"/>
      <c r="U43" s="703"/>
      <c r="V43" s="703"/>
      <c r="W43" s="703"/>
      <c r="X43" s="703"/>
      <c r="Y43" s="704"/>
      <c r="Z43" s="705">
        <v>100</v>
      </c>
      <c r="AA43" s="705"/>
      <c r="AB43" s="705"/>
      <c r="AC43" s="705"/>
      <c r="AD43" s="706">
        <v>12770664</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132322</v>
      </c>
      <c r="CS43" s="699"/>
      <c r="CT43" s="699"/>
      <c r="CU43" s="699"/>
      <c r="CV43" s="699"/>
      <c r="CW43" s="699"/>
      <c r="CX43" s="699"/>
      <c r="CY43" s="700"/>
      <c r="CZ43" s="683">
        <v>0.4</v>
      </c>
      <c r="DA43" s="701"/>
      <c r="DB43" s="701"/>
      <c r="DC43" s="702"/>
      <c r="DD43" s="686">
        <v>132322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2090631</v>
      </c>
      <c r="CS44" s="681"/>
      <c r="CT44" s="681"/>
      <c r="CU44" s="681"/>
      <c r="CV44" s="681"/>
      <c r="CW44" s="681"/>
      <c r="CX44" s="681"/>
      <c r="CY44" s="682"/>
      <c r="CZ44" s="683">
        <v>6.7</v>
      </c>
      <c r="DA44" s="684"/>
      <c r="DB44" s="684"/>
      <c r="DC44" s="685"/>
      <c r="DD44" s="686">
        <v>748267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593131</v>
      </c>
      <c r="CS45" s="699"/>
      <c r="CT45" s="699"/>
      <c r="CU45" s="699"/>
      <c r="CV45" s="699"/>
      <c r="CW45" s="699"/>
      <c r="CX45" s="699"/>
      <c r="CY45" s="700"/>
      <c r="CZ45" s="683">
        <v>1.9</v>
      </c>
      <c r="DA45" s="701"/>
      <c r="DB45" s="701"/>
      <c r="DC45" s="702"/>
      <c r="DD45" s="686">
        <v>16795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1497500</v>
      </c>
      <c r="CS46" s="681"/>
      <c r="CT46" s="681"/>
      <c r="CU46" s="681"/>
      <c r="CV46" s="681"/>
      <c r="CW46" s="681"/>
      <c r="CX46" s="681"/>
      <c r="CY46" s="682"/>
      <c r="CZ46" s="683">
        <v>4.8</v>
      </c>
      <c r="DA46" s="684"/>
      <c r="DB46" s="684"/>
      <c r="DC46" s="685"/>
      <c r="DD46" s="686">
        <v>731472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243</v>
      </c>
      <c r="CS47" s="699"/>
      <c r="CT47" s="699"/>
      <c r="CU47" s="699"/>
      <c r="CV47" s="699"/>
      <c r="CW47" s="699"/>
      <c r="CX47" s="699"/>
      <c r="CY47" s="700"/>
      <c r="CZ47" s="683" t="s">
        <v>175</v>
      </c>
      <c r="DA47" s="701"/>
      <c r="DB47" s="701"/>
      <c r="DC47" s="702"/>
      <c r="DD47" s="686" t="s">
        <v>138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175</v>
      </c>
      <c r="CS48" s="681"/>
      <c r="CT48" s="681"/>
      <c r="CU48" s="681"/>
      <c r="CV48" s="681"/>
      <c r="CW48" s="681"/>
      <c r="CX48" s="681"/>
      <c r="CY48" s="682"/>
      <c r="CZ48" s="683" t="s">
        <v>175</v>
      </c>
      <c r="DA48" s="684"/>
      <c r="DB48" s="684"/>
      <c r="DC48" s="685"/>
      <c r="DD48" s="686" t="s">
        <v>175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30987712</v>
      </c>
      <c r="CS49" s="665"/>
      <c r="CT49" s="665"/>
      <c r="CU49" s="665"/>
      <c r="CV49" s="665"/>
      <c r="CW49" s="665"/>
      <c r="CX49" s="665"/>
      <c r="CY49" s="666"/>
      <c r="CZ49" s="667">
        <v>100</v>
      </c>
      <c r="DA49" s="668"/>
      <c r="DB49" s="668"/>
      <c r="DC49" s="669"/>
      <c r="DD49" s="670">
        <v>16439672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xg0k+4i2k4zr8/tDABNKQAQF7OyEaY16Uu7+ieMIxR8DBR5iB8u7Hm2V4EWCaDS1TMbSO/ppmeeCy7k4aXTUw==" saltValue="QJ+2DfK17hZKUUHushpIs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1" zoomScaleNormal="100" zoomScaleSheetLayoutView="70" workbookViewId="0">
      <selection activeCell="BY43" sqref="BY43:CM4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32095</v>
      </c>
      <c r="R7" s="1200"/>
      <c r="S7" s="1200"/>
      <c r="T7" s="1200"/>
      <c r="U7" s="1200"/>
      <c r="V7" s="1200">
        <v>30927</v>
      </c>
      <c r="W7" s="1200"/>
      <c r="X7" s="1200"/>
      <c r="Y7" s="1200"/>
      <c r="Z7" s="1200"/>
      <c r="AA7" s="1200">
        <v>1168</v>
      </c>
      <c r="AB7" s="1200"/>
      <c r="AC7" s="1200"/>
      <c r="AD7" s="1200"/>
      <c r="AE7" s="1201"/>
      <c r="AF7" s="1202">
        <v>1078</v>
      </c>
      <c r="AG7" s="1203"/>
      <c r="AH7" s="1203"/>
      <c r="AI7" s="1203"/>
      <c r="AJ7" s="1204"/>
      <c r="AK7" s="1186">
        <v>1495</v>
      </c>
      <c r="AL7" s="1187"/>
      <c r="AM7" s="1187"/>
      <c r="AN7" s="1187"/>
      <c r="AO7" s="1187"/>
      <c r="AP7" s="1187">
        <v>16729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195</v>
      </c>
      <c r="R8" s="1139"/>
      <c r="S8" s="1139"/>
      <c r="T8" s="1139"/>
      <c r="U8" s="1139"/>
      <c r="V8" s="1139">
        <v>181</v>
      </c>
      <c r="W8" s="1139"/>
      <c r="X8" s="1139"/>
      <c r="Y8" s="1139"/>
      <c r="Z8" s="1139"/>
      <c r="AA8" s="1139">
        <v>15</v>
      </c>
      <c r="AB8" s="1139"/>
      <c r="AC8" s="1139"/>
      <c r="AD8" s="1139"/>
      <c r="AE8" s="1140"/>
      <c r="AF8" s="1114">
        <v>15</v>
      </c>
      <c r="AG8" s="1115"/>
      <c r="AH8" s="1115"/>
      <c r="AI8" s="1115"/>
      <c r="AJ8" s="1116"/>
      <c r="AK8" s="1181">
        <v>167</v>
      </c>
      <c r="AL8" s="1182"/>
      <c r="AM8" s="1182"/>
      <c r="AN8" s="1182"/>
      <c r="AO8" s="1182"/>
      <c r="AP8" s="1182">
        <v>81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393</v>
      </c>
      <c r="C9" s="1133"/>
      <c r="D9" s="1133"/>
      <c r="E9" s="1133"/>
      <c r="F9" s="1133"/>
      <c r="G9" s="1133"/>
      <c r="H9" s="1133"/>
      <c r="I9" s="1133"/>
      <c r="J9" s="1133"/>
      <c r="K9" s="1133"/>
      <c r="L9" s="1133"/>
      <c r="M9" s="1133"/>
      <c r="N9" s="1133"/>
      <c r="O9" s="1133"/>
      <c r="P9" s="1134"/>
      <c r="Q9" s="1138">
        <v>343</v>
      </c>
      <c r="R9" s="1139"/>
      <c r="S9" s="1139"/>
      <c r="T9" s="1139"/>
      <c r="U9" s="1139"/>
      <c r="V9" s="1139">
        <v>322</v>
      </c>
      <c r="W9" s="1139"/>
      <c r="X9" s="1139"/>
      <c r="Y9" s="1139"/>
      <c r="Z9" s="1139"/>
      <c r="AA9" s="1139">
        <v>21</v>
      </c>
      <c r="AB9" s="1139"/>
      <c r="AC9" s="1139"/>
      <c r="AD9" s="1139"/>
      <c r="AE9" s="1140"/>
      <c r="AF9" s="1114">
        <v>21</v>
      </c>
      <c r="AG9" s="1115"/>
      <c r="AH9" s="1115"/>
      <c r="AI9" s="1115"/>
      <c r="AJ9" s="1116"/>
      <c r="AK9" s="1181">
        <v>216</v>
      </c>
      <c r="AL9" s="1182"/>
      <c r="AM9" s="1182"/>
      <c r="AN9" s="1182"/>
      <c r="AO9" s="1182"/>
      <c r="AP9" s="1182">
        <v>753</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32249</v>
      </c>
      <c r="R23" s="1164"/>
      <c r="S23" s="1164"/>
      <c r="T23" s="1164"/>
      <c r="U23" s="1164"/>
      <c r="V23" s="1164">
        <v>31045</v>
      </c>
      <c r="W23" s="1164"/>
      <c r="X23" s="1164"/>
      <c r="Y23" s="1164"/>
      <c r="Z23" s="1164"/>
      <c r="AA23" s="1164">
        <v>1204</v>
      </c>
      <c r="AB23" s="1164"/>
      <c r="AC23" s="1164"/>
      <c r="AD23" s="1164"/>
      <c r="AE23" s="1165"/>
      <c r="AF23" s="1166">
        <v>1114</v>
      </c>
      <c r="AG23" s="1164"/>
      <c r="AH23" s="1164"/>
      <c r="AI23" s="1164"/>
      <c r="AJ23" s="1167"/>
      <c r="AK23" s="1168"/>
      <c r="AL23" s="1169"/>
      <c r="AM23" s="1169"/>
      <c r="AN23" s="1169"/>
      <c r="AO23" s="1169"/>
      <c r="AP23" s="1164">
        <v>17563</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6560</v>
      </c>
      <c r="R28" s="1149"/>
      <c r="S28" s="1149"/>
      <c r="T28" s="1149"/>
      <c r="U28" s="1149"/>
      <c r="V28" s="1149">
        <v>6343</v>
      </c>
      <c r="W28" s="1149"/>
      <c r="X28" s="1149"/>
      <c r="Y28" s="1149"/>
      <c r="Z28" s="1149"/>
      <c r="AA28" s="1149">
        <v>218</v>
      </c>
      <c r="AB28" s="1149"/>
      <c r="AC28" s="1149"/>
      <c r="AD28" s="1149"/>
      <c r="AE28" s="1150"/>
      <c r="AF28" s="1151">
        <v>218</v>
      </c>
      <c r="AG28" s="1149"/>
      <c r="AH28" s="1149"/>
      <c r="AI28" s="1149"/>
      <c r="AJ28" s="1152"/>
      <c r="AK28" s="1153">
        <v>544</v>
      </c>
      <c r="AL28" s="1141"/>
      <c r="AM28" s="1141"/>
      <c r="AN28" s="1141"/>
      <c r="AO28" s="1141"/>
      <c r="AP28" s="1141" t="s">
        <v>594</v>
      </c>
      <c r="AQ28" s="1141"/>
      <c r="AR28" s="1141"/>
      <c r="AS28" s="1141"/>
      <c r="AT28" s="1141"/>
      <c r="AU28" s="1141" t="s">
        <v>594</v>
      </c>
      <c r="AV28" s="1141"/>
      <c r="AW28" s="1141"/>
      <c r="AX28" s="1141"/>
      <c r="AY28" s="1141"/>
      <c r="AZ28" s="1142" t="s">
        <v>594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817</v>
      </c>
      <c r="R29" s="1139"/>
      <c r="S29" s="1139"/>
      <c r="T29" s="1139"/>
      <c r="U29" s="1139"/>
      <c r="V29" s="1139">
        <v>815</v>
      </c>
      <c r="W29" s="1139"/>
      <c r="X29" s="1139"/>
      <c r="Y29" s="1139"/>
      <c r="Z29" s="1139"/>
      <c r="AA29" s="1139">
        <v>2</v>
      </c>
      <c r="AB29" s="1139"/>
      <c r="AC29" s="1139"/>
      <c r="AD29" s="1139"/>
      <c r="AE29" s="1140"/>
      <c r="AF29" s="1114">
        <v>2</v>
      </c>
      <c r="AG29" s="1115"/>
      <c r="AH29" s="1115"/>
      <c r="AI29" s="1115"/>
      <c r="AJ29" s="1116"/>
      <c r="AK29" s="1075">
        <v>115</v>
      </c>
      <c r="AL29" s="1066"/>
      <c r="AM29" s="1066"/>
      <c r="AN29" s="1066"/>
      <c r="AO29" s="1066"/>
      <c r="AP29" s="1066" t="s">
        <v>594</v>
      </c>
      <c r="AQ29" s="1066"/>
      <c r="AR29" s="1066"/>
      <c r="AS29" s="1066"/>
      <c r="AT29" s="1066"/>
      <c r="AU29" s="1066" t="s">
        <v>594</v>
      </c>
      <c r="AV29" s="1066"/>
      <c r="AW29" s="1066"/>
      <c r="AX29" s="1066"/>
      <c r="AY29" s="1066"/>
      <c r="AZ29" s="1137" t="s">
        <v>594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4733</v>
      </c>
      <c r="R30" s="1139"/>
      <c r="S30" s="1139"/>
      <c r="T30" s="1139"/>
      <c r="U30" s="1139"/>
      <c r="V30" s="1139">
        <v>4288</v>
      </c>
      <c r="W30" s="1139"/>
      <c r="X30" s="1139"/>
      <c r="Y30" s="1139"/>
      <c r="Z30" s="1139"/>
      <c r="AA30" s="1139">
        <v>445</v>
      </c>
      <c r="AB30" s="1139"/>
      <c r="AC30" s="1139"/>
      <c r="AD30" s="1139"/>
      <c r="AE30" s="1140"/>
      <c r="AF30" s="1114">
        <v>445</v>
      </c>
      <c r="AG30" s="1115"/>
      <c r="AH30" s="1115"/>
      <c r="AI30" s="1115"/>
      <c r="AJ30" s="1116"/>
      <c r="AK30" s="1075">
        <v>1026</v>
      </c>
      <c r="AL30" s="1066"/>
      <c r="AM30" s="1066"/>
      <c r="AN30" s="1066"/>
      <c r="AO30" s="1066"/>
      <c r="AP30" s="1066" t="s">
        <v>594</v>
      </c>
      <c r="AQ30" s="1066"/>
      <c r="AR30" s="1066"/>
      <c r="AS30" s="1066"/>
      <c r="AT30" s="1066"/>
      <c r="AU30" s="1066" t="s">
        <v>594</v>
      </c>
      <c r="AV30" s="1066"/>
      <c r="AW30" s="1066"/>
      <c r="AX30" s="1066"/>
      <c r="AY30" s="1066"/>
      <c r="AZ30" s="1137" t="s">
        <v>594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665</v>
      </c>
      <c r="AG63" s="1054"/>
      <c r="AH63" s="1054"/>
      <c r="AI63" s="1054"/>
      <c r="AJ63" s="1125"/>
      <c r="AK63" s="1126"/>
      <c r="AL63" s="1058"/>
      <c r="AM63" s="1058"/>
      <c r="AN63" s="1058"/>
      <c r="AO63" s="1058"/>
      <c r="AP63" s="1054" t="s">
        <v>594</v>
      </c>
      <c r="AQ63" s="1054"/>
      <c r="AR63" s="1054"/>
      <c r="AS63" s="1054"/>
      <c r="AT63" s="1054"/>
      <c r="AU63" s="1054" t="s">
        <v>594</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402</v>
      </c>
      <c r="AB66" s="1097"/>
      <c r="AC66" s="1097"/>
      <c r="AD66" s="1097"/>
      <c r="AE66" s="1098"/>
      <c r="AF66" s="1102" t="s">
        <v>418</v>
      </c>
      <c r="AG66" s="1103"/>
      <c r="AH66" s="1103"/>
      <c r="AI66" s="1103"/>
      <c r="AJ66" s="1104"/>
      <c r="AK66" s="1096" t="s">
        <v>404</v>
      </c>
      <c r="AL66" s="1091"/>
      <c r="AM66" s="1091"/>
      <c r="AN66" s="1091"/>
      <c r="AO66" s="1092"/>
      <c r="AP66" s="1096" t="s">
        <v>419</v>
      </c>
      <c r="AQ66" s="1097"/>
      <c r="AR66" s="1097"/>
      <c r="AS66" s="1097"/>
      <c r="AT66" s="1098"/>
      <c r="AU66" s="1096" t="s">
        <v>420</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3213</v>
      </c>
      <c r="R68" s="1077"/>
      <c r="S68" s="1077"/>
      <c r="T68" s="1077"/>
      <c r="U68" s="1077"/>
      <c r="V68" s="1077">
        <v>2874</v>
      </c>
      <c r="W68" s="1077"/>
      <c r="X68" s="1077"/>
      <c r="Y68" s="1077"/>
      <c r="Z68" s="1077"/>
      <c r="AA68" s="1077">
        <v>340</v>
      </c>
      <c r="AB68" s="1077"/>
      <c r="AC68" s="1077"/>
      <c r="AD68" s="1077"/>
      <c r="AE68" s="1077"/>
      <c r="AF68" s="1077">
        <v>3578</v>
      </c>
      <c r="AG68" s="1077"/>
      <c r="AH68" s="1077"/>
      <c r="AI68" s="1077"/>
      <c r="AJ68" s="1077"/>
      <c r="AK68" s="1077">
        <v>35</v>
      </c>
      <c r="AL68" s="1077"/>
      <c r="AM68" s="1077"/>
      <c r="AN68" s="1077"/>
      <c r="AO68" s="1077"/>
      <c r="AP68" s="1077" t="s">
        <v>594</v>
      </c>
      <c r="AQ68" s="1077"/>
      <c r="AR68" s="1077"/>
      <c r="AS68" s="1077"/>
      <c r="AT68" s="1077"/>
      <c r="AU68" s="1077" t="s">
        <v>594</v>
      </c>
      <c r="AV68" s="1077"/>
      <c r="AW68" s="1077"/>
      <c r="AX68" s="1077"/>
      <c r="AY68" s="1077"/>
      <c r="AZ68" s="1078" t="s">
        <v>600</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4159</v>
      </c>
      <c r="R69" s="1066"/>
      <c r="S69" s="1066"/>
      <c r="T69" s="1066"/>
      <c r="U69" s="1066"/>
      <c r="V69" s="1066">
        <v>4053</v>
      </c>
      <c r="W69" s="1066"/>
      <c r="X69" s="1066"/>
      <c r="Y69" s="1066"/>
      <c r="Z69" s="1066"/>
      <c r="AA69" s="1066">
        <v>106</v>
      </c>
      <c r="AB69" s="1066"/>
      <c r="AC69" s="1066"/>
      <c r="AD69" s="1066"/>
      <c r="AE69" s="1066"/>
      <c r="AF69" s="1066">
        <v>192</v>
      </c>
      <c r="AG69" s="1066"/>
      <c r="AH69" s="1066"/>
      <c r="AI69" s="1066"/>
      <c r="AJ69" s="1066"/>
      <c r="AK69" s="1066">
        <v>0</v>
      </c>
      <c r="AL69" s="1066"/>
      <c r="AM69" s="1066"/>
      <c r="AN69" s="1066"/>
      <c r="AO69" s="1066"/>
      <c r="AP69" s="1066">
        <v>12547</v>
      </c>
      <c r="AQ69" s="1066"/>
      <c r="AR69" s="1066"/>
      <c r="AS69" s="1066"/>
      <c r="AT69" s="1066"/>
      <c r="AU69" s="1066">
        <v>3074</v>
      </c>
      <c r="AV69" s="1066"/>
      <c r="AW69" s="1066"/>
      <c r="AX69" s="1066"/>
      <c r="AY69" s="1066"/>
      <c r="AZ69" s="1067" t="s">
        <v>595</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2610</v>
      </c>
      <c r="R70" s="1066"/>
      <c r="S70" s="1066"/>
      <c r="T70" s="1066"/>
      <c r="U70" s="1066"/>
      <c r="V70" s="1066">
        <v>2444</v>
      </c>
      <c r="W70" s="1066"/>
      <c r="X70" s="1066"/>
      <c r="Y70" s="1066"/>
      <c r="Z70" s="1066"/>
      <c r="AA70" s="1066">
        <v>166</v>
      </c>
      <c r="AB70" s="1066"/>
      <c r="AC70" s="1066"/>
      <c r="AD70" s="1066"/>
      <c r="AE70" s="1066"/>
      <c r="AF70" s="1066">
        <v>166</v>
      </c>
      <c r="AG70" s="1066"/>
      <c r="AH70" s="1066"/>
      <c r="AI70" s="1066"/>
      <c r="AJ70" s="1066"/>
      <c r="AK70" s="1066">
        <v>0</v>
      </c>
      <c r="AL70" s="1066"/>
      <c r="AM70" s="1066"/>
      <c r="AN70" s="1066"/>
      <c r="AO70" s="1066"/>
      <c r="AP70" s="1066">
        <v>635</v>
      </c>
      <c r="AQ70" s="1066"/>
      <c r="AR70" s="1066"/>
      <c r="AS70" s="1066"/>
      <c r="AT70" s="1066"/>
      <c r="AU70" s="1066">
        <v>289</v>
      </c>
      <c r="AV70" s="1066"/>
      <c r="AW70" s="1066"/>
      <c r="AX70" s="1066"/>
      <c r="AY70" s="1066"/>
      <c r="AZ70" s="1067" t="s">
        <v>596</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273</v>
      </c>
      <c r="R71" s="1066"/>
      <c r="S71" s="1066"/>
      <c r="T71" s="1066"/>
      <c r="U71" s="1066"/>
      <c r="V71" s="1066">
        <v>244</v>
      </c>
      <c r="W71" s="1066"/>
      <c r="X71" s="1066"/>
      <c r="Y71" s="1066"/>
      <c r="Z71" s="1066"/>
      <c r="AA71" s="1066">
        <v>30</v>
      </c>
      <c r="AB71" s="1066"/>
      <c r="AC71" s="1066"/>
      <c r="AD71" s="1066"/>
      <c r="AE71" s="1066"/>
      <c r="AF71" s="1066">
        <v>30</v>
      </c>
      <c r="AG71" s="1066"/>
      <c r="AH71" s="1066"/>
      <c r="AI71" s="1066"/>
      <c r="AJ71" s="1066"/>
      <c r="AK71" s="1066">
        <v>0</v>
      </c>
      <c r="AL71" s="1066"/>
      <c r="AM71" s="1066"/>
      <c r="AN71" s="1066"/>
      <c r="AO71" s="1066"/>
      <c r="AP71" s="1066">
        <v>38</v>
      </c>
      <c r="AQ71" s="1066"/>
      <c r="AR71" s="1066"/>
      <c r="AS71" s="1066"/>
      <c r="AT71" s="1066"/>
      <c r="AU71" s="1066">
        <v>7</v>
      </c>
      <c r="AV71" s="1066"/>
      <c r="AW71" s="1066"/>
      <c r="AX71" s="1066"/>
      <c r="AY71" s="1066"/>
      <c r="AZ71" s="1067" t="s">
        <v>596</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3049</v>
      </c>
      <c r="R72" s="1066"/>
      <c r="S72" s="1066"/>
      <c r="T72" s="1066"/>
      <c r="U72" s="1066"/>
      <c r="V72" s="1066">
        <v>3017</v>
      </c>
      <c r="W72" s="1066"/>
      <c r="X72" s="1066"/>
      <c r="Y72" s="1066"/>
      <c r="Z72" s="1066"/>
      <c r="AA72" s="1066">
        <v>32</v>
      </c>
      <c r="AB72" s="1066"/>
      <c r="AC72" s="1066"/>
      <c r="AD72" s="1066"/>
      <c r="AE72" s="1066"/>
      <c r="AF72" s="1066">
        <v>21</v>
      </c>
      <c r="AG72" s="1066"/>
      <c r="AH72" s="1066"/>
      <c r="AI72" s="1066"/>
      <c r="AJ72" s="1066"/>
      <c r="AK72" s="1066">
        <v>349</v>
      </c>
      <c r="AL72" s="1066"/>
      <c r="AM72" s="1066"/>
      <c r="AN72" s="1066"/>
      <c r="AO72" s="1066"/>
      <c r="AP72" s="1066">
        <v>2385</v>
      </c>
      <c r="AQ72" s="1066"/>
      <c r="AR72" s="1066"/>
      <c r="AS72" s="1066"/>
      <c r="AT72" s="1066"/>
      <c r="AU72" s="1066">
        <v>1159</v>
      </c>
      <c r="AV72" s="1066"/>
      <c r="AW72" s="1066"/>
      <c r="AX72" s="1066"/>
      <c r="AY72" s="1066"/>
      <c r="AZ72" s="1067" t="s">
        <v>596</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590</v>
      </c>
      <c r="C73" s="1070"/>
      <c r="D73" s="1070"/>
      <c r="E73" s="1070"/>
      <c r="F73" s="1070"/>
      <c r="G73" s="1070"/>
      <c r="H73" s="1070"/>
      <c r="I73" s="1070"/>
      <c r="J73" s="1070"/>
      <c r="K73" s="1070"/>
      <c r="L73" s="1070"/>
      <c r="M73" s="1070"/>
      <c r="N73" s="1070"/>
      <c r="O73" s="1070"/>
      <c r="P73" s="1071"/>
      <c r="Q73" s="1072">
        <v>221</v>
      </c>
      <c r="R73" s="1066"/>
      <c r="S73" s="1066"/>
      <c r="T73" s="1066"/>
      <c r="U73" s="1066"/>
      <c r="V73" s="1066">
        <v>207</v>
      </c>
      <c r="W73" s="1066"/>
      <c r="X73" s="1066"/>
      <c r="Y73" s="1066"/>
      <c r="Z73" s="1066"/>
      <c r="AA73" s="1066">
        <v>14</v>
      </c>
      <c r="AB73" s="1066"/>
      <c r="AC73" s="1066"/>
      <c r="AD73" s="1066"/>
      <c r="AE73" s="1066"/>
      <c r="AF73" s="1066">
        <v>14</v>
      </c>
      <c r="AG73" s="1066"/>
      <c r="AH73" s="1066"/>
      <c r="AI73" s="1066"/>
      <c r="AJ73" s="1066"/>
      <c r="AK73" s="1066">
        <v>0</v>
      </c>
      <c r="AL73" s="1066"/>
      <c r="AM73" s="1066"/>
      <c r="AN73" s="1066"/>
      <c r="AO73" s="1066"/>
      <c r="AP73" s="1066">
        <v>1433</v>
      </c>
      <c r="AQ73" s="1066"/>
      <c r="AR73" s="1066"/>
      <c r="AS73" s="1066"/>
      <c r="AT73" s="1066"/>
      <c r="AU73" s="1066" t="s">
        <v>519</v>
      </c>
      <c r="AV73" s="1066"/>
      <c r="AW73" s="1066"/>
      <c r="AX73" s="1066"/>
      <c r="AY73" s="1066"/>
      <c r="AZ73" s="1067" t="s">
        <v>596</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591</v>
      </c>
      <c r="C74" s="1070"/>
      <c r="D74" s="1070"/>
      <c r="E74" s="1070"/>
      <c r="F74" s="1070"/>
      <c r="G74" s="1070"/>
      <c r="H74" s="1070"/>
      <c r="I74" s="1070"/>
      <c r="J74" s="1070"/>
      <c r="K74" s="1070"/>
      <c r="L74" s="1070"/>
      <c r="M74" s="1070"/>
      <c r="N74" s="1070"/>
      <c r="O74" s="1070"/>
      <c r="P74" s="1071"/>
      <c r="Q74" s="1072">
        <v>1662</v>
      </c>
      <c r="R74" s="1066"/>
      <c r="S74" s="1066"/>
      <c r="T74" s="1066"/>
      <c r="U74" s="1066"/>
      <c r="V74" s="1066">
        <v>1628</v>
      </c>
      <c r="W74" s="1066"/>
      <c r="X74" s="1066"/>
      <c r="Y74" s="1066"/>
      <c r="Z74" s="1066"/>
      <c r="AA74" s="1066">
        <v>35</v>
      </c>
      <c r="AB74" s="1066"/>
      <c r="AC74" s="1066"/>
      <c r="AD74" s="1066"/>
      <c r="AE74" s="1066"/>
      <c r="AF74" s="1066">
        <v>35</v>
      </c>
      <c r="AG74" s="1066"/>
      <c r="AH74" s="1066"/>
      <c r="AI74" s="1066"/>
      <c r="AJ74" s="1066"/>
      <c r="AK74" s="1066" t="s">
        <v>519</v>
      </c>
      <c r="AL74" s="1066"/>
      <c r="AM74" s="1066"/>
      <c r="AN74" s="1066"/>
      <c r="AO74" s="1066"/>
      <c r="AP74" s="1066" t="s">
        <v>519</v>
      </c>
      <c r="AQ74" s="1066"/>
      <c r="AR74" s="1066"/>
      <c r="AS74" s="1066"/>
      <c r="AT74" s="1066"/>
      <c r="AU74" s="1066" t="s">
        <v>519</v>
      </c>
      <c r="AV74" s="1066"/>
      <c r="AW74" s="1066"/>
      <c r="AX74" s="1066"/>
      <c r="AY74" s="1066"/>
      <c r="AZ74" s="1067" t="s">
        <v>596</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591</v>
      </c>
      <c r="C75" s="1070"/>
      <c r="D75" s="1070"/>
      <c r="E75" s="1070"/>
      <c r="F75" s="1070"/>
      <c r="G75" s="1070"/>
      <c r="H75" s="1070"/>
      <c r="I75" s="1070"/>
      <c r="J75" s="1070"/>
      <c r="K75" s="1070"/>
      <c r="L75" s="1070"/>
      <c r="M75" s="1070"/>
      <c r="N75" s="1070"/>
      <c r="O75" s="1070"/>
      <c r="P75" s="1071"/>
      <c r="Q75" s="1073">
        <v>778014</v>
      </c>
      <c r="R75" s="1074"/>
      <c r="S75" s="1074"/>
      <c r="T75" s="1074"/>
      <c r="U75" s="1075"/>
      <c r="V75" s="1076">
        <v>737977</v>
      </c>
      <c r="W75" s="1074"/>
      <c r="X75" s="1074"/>
      <c r="Y75" s="1074"/>
      <c r="Z75" s="1075"/>
      <c r="AA75" s="1076">
        <v>40037</v>
      </c>
      <c r="AB75" s="1074"/>
      <c r="AC75" s="1074"/>
      <c r="AD75" s="1074"/>
      <c r="AE75" s="1075"/>
      <c r="AF75" s="1076">
        <v>40037</v>
      </c>
      <c r="AG75" s="1074"/>
      <c r="AH75" s="1074"/>
      <c r="AI75" s="1074"/>
      <c r="AJ75" s="1075"/>
      <c r="AK75" s="1076">
        <v>7130</v>
      </c>
      <c r="AL75" s="1074"/>
      <c r="AM75" s="1074"/>
      <c r="AN75" s="1074"/>
      <c r="AO75" s="1075"/>
      <c r="AP75" s="1076" t="s">
        <v>519</v>
      </c>
      <c r="AQ75" s="1074"/>
      <c r="AR75" s="1074"/>
      <c r="AS75" s="1074"/>
      <c r="AT75" s="1075"/>
      <c r="AU75" s="1076" t="s">
        <v>519</v>
      </c>
      <c r="AV75" s="1074"/>
      <c r="AW75" s="1074"/>
      <c r="AX75" s="1074"/>
      <c r="AY75" s="1075"/>
      <c r="AZ75" s="1067" t="s">
        <v>597</v>
      </c>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592</v>
      </c>
      <c r="C76" s="1070"/>
      <c r="D76" s="1070"/>
      <c r="E76" s="1070"/>
      <c r="F76" s="1070"/>
      <c r="G76" s="1070"/>
      <c r="H76" s="1070"/>
      <c r="I76" s="1070"/>
      <c r="J76" s="1070"/>
      <c r="K76" s="1070"/>
      <c r="L76" s="1070"/>
      <c r="M76" s="1070"/>
      <c r="N76" s="1070"/>
      <c r="O76" s="1070"/>
      <c r="P76" s="1071"/>
      <c r="Q76" s="1073">
        <v>23332</v>
      </c>
      <c r="R76" s="1074"/>
      <c r="S76" s="1074"/>
      <c r="T76" s="1074"/>
      <c r="U76" s="1075"/>
      <c r="V76" s="1076">
        <v>22338</v>
      </c>
      <c r="W76" s="1074"/>
      <c r="X76" s="1074"/>
      <c r="Y76" s="1074"/>
      <c r="Z76" s="1075"/>
      <c r="AA76" s="1076">
        <v>994</v>
      </c>
      <c r="AB76" s="1074"/>
      <c r="AC76" s="1074"/>
      <c r="AD76" s="1074"/>
      <c r="AE76" s="1075"/>
      <c r="AF76" s="1076">
        <v>994</v>
      </c>
      <c r="AG76" s="1074"/>
      <c r="AH76" s="1074"/>
      <c r="AI76" s="1074"/>
      <c r="AJ76" s="1075"/>
      <c r="AK76" s="1076">
        <v>28</v>
      </c>
      <c r="AL76" s="1074"/>
      <c r="AM76" s="1074"/>
      <c r="AN76" s="1074"/>
      <c r="AO76" s="1075"/>
      <c r="AP76" s="1076" t="s">
        <v>519</v>
      </c>
      <c r="AQ76" s="1074"/>
      <c r="AR76" s="1074"/>
      <c r="AS76" s="1074"/>
      <c r="AT76" s="1075"/>
      <c r="AU76" s="1076" t="s">
        <v>519</v>
      </c>
      <c r="AV76" s="1074"/>
      <c r="AW76" s="1074"/>
      <c r="AX76" s="1074"/>
      <c r="AY76" s="1075"/>
      <c r="AZ76" s="1067" t="s">
        <v>566</v>
      </c>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592</v>
      </c>
      <c r="C77" s="1070"/>
      <c r="D77" s="1070"/>
      <c r="E77" s="1070"/>
      <c r="F77" s="1070"/>
      <c r="G77" s="1070"/>
      <c r="H77" s="1070"/>
      <c r="I77" s="1070"/>
      <c r="J77" s="1070"/>
      <c r="K77" s="1070"/>
      <c r="L77" s="1070"/>
      <c r="M77" s="1070"/>
      <c r="N77" s="1070"/>
      <c r="O77" s="1070"/>
      <c r="P77" s="1071"/>
      <c r="Q77" s="1073">
        <v>284</v>
      </c>
      <c r="R77" s="1074"/>
      <c r="S77" s="1074"/>
      <c r="T77" s="1074"/>
      <c r="U77" s="1075"/>
      <c r="V77" s="1076">
        <v>122</v>
      </c>
      <c r="W77" s="1074"/>
      <c r="X77" s="1074"/>
      <c r="Y77" s="1074"/>
      <c r="Z77" s="1075"/>
      <c r="AA77" s="1076">
        <v>162</v>
      </c>
      <c r="AB77" s="1074"/>
      <c r="AC77" s="1074"/>
      <c r="AD77" s="1074"/>
      <c r="AE77" s="1075"/>
      <c r="AF77" s="1076">
        <v>162</v>
      </c>
      <c r="AG77" s="1074"/>
      <c r="AH77" s="1074"/>
      <c r="AI77" s="1074"/>
      <c r="AJ77" s="1075"/>
      <c r="AK77" s="1076" t="s">
        <v>519</v>
      </c>
      <c r="AL77" s="1074"/>
      <c r="AM77" s="1074"/>
      <c r="AN77" s="1074"/>
      <c r="AO77" s="1075"/>
      <c r="AP77" s="1076" t="s">
        <v>519</v>
      </c>
      <c r="AQ77" s="1074"/>
      <c r="AR77" s="1074"/>
      <c r="AS77" s="1074"/>
      <c r="AT77" s="1075"/>
      <c r="AU77" s="1076" t="s">
        <v>519</v>
      </c>
      <c r="AV77" s="1074"/>
      <c r="AW77" s="1074"/>
      <c r="AX77" s="1074"/>
      <c r="AY77" s="1075"/>
      <c r="AZ77" s="1067" t="s">
        <v>598</v>
      </c>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593</v>
      </c>
      <c r="C78" s="1070"/>
      <c r="D78" s="1070"/>
      <c r="E78" s="1070"/>
      <c r="F78" s="1070"/>
      <c r="G78" s="1070"/>
      <c r="H78" s="1070"/>
      <c r="I78" s="1070"/>
      <c r="J78" s="1070"/>
      <c r="K78" s="1070"/>
      <c r="L78" s="1070"/>
      <c r="M78" s="1070"/>
      <c r="N78" s="1070"/>
      <c r="O78" s="1070"/>
      <c r="P78" s="1071"/>
      <c r="Q78" s="1072">
        <v>313</v>
      </c>
      <c r="R78" s="1066"/>
      <c r="S78" s="1066"/>
      <c r="T78" s="1066"/>
      <c r="U78" s="1066"/>
      <c r="V78" s="1066">
        <v>295</v>
      </c>
      <c r="W78" s="1066"/>
      <c r="X78" s="1066"/>
      <c r="Y78" s="1066"/>
      <c r="Z78" s="1066"/>
      <c r="AA78" s="1066">
        <v>18</v>
      </c>
      <c r="AB78" s="1066"/>
      <c r="AC78" s="1066"/>
      <c r="AD78" s="1066"/>
      <c r="AE78" s="1066"/>
      <c r="AF78" s="1066">
        <v>18</v>
      </c>
      <c r="AG78" s="1066"/>
      <c r="AH78" s="1066"/>
      <c r="AI78" s="1066"/>
      <c r="AJ78" s="1066"/>
      <c r="AK78" s="1066">
        <v>12</v>
      </c>
      <c r="AL78" s="1066"/>
      <c r="AM78" s="1066"/>
      <c r="AN78" s="1066"/>
      <c r="AO78" s="1066"/>
      <c r="AP78" s="1066" t="s">
        <v>519</v>
      </c>
      <c r="AQ78" s="1066"/>
      <c r="AR78" s="1066"/>
      <c r="AS78" s="1066"/>
      <c r="AT78" s="1066"/>
      <c r="AU78" s="1066" t="s">
        <v>519</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46248</v>
      </c>
      <c r="AG88" s="1054"/>
      <c r="AH88" s="1054"/>
      <c r="AI88" s="1054"/>
      <c r="AJ88" s="1054"/>
      <c r="AK88" s="1058"/>
      <c r="AL88" s="1058"/>
      <c r="AM88" s="1058"/>
      <c r="AN88" s="1058"/>
      <c r="AO88" s="1058"/>
      <c r="AP88" s="1054">
        <v>17038</v>
      </c>
      <c r="AQ88" s="1054"/>
      <c r="AR88" s="1054"/>
      <c r="AS88" s="1054"/>
      <c r="AT88" s="1054"/>
      <c r="AU88" s="1054">
        <v>4529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309</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309</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309</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1744513</v>
      </c>
      <c r="AB110" s="982"/>
      <c r="AC110" s="982"/>
      <c r="AD110" s="982"/>
      <c r="AE110" s="983"/>
      <c r="AF110" s="984">
        <v>1721797</v>
      </c>
      <c r="AG110" s="982"/>
      <c r="AH110" s="982"/>
      <c r="AI110" s="982"/>
      <c r="AJ110" s="983"/>
      <c r="AK110" s="984">
        <v>1706269</v>
      </c>
      <c r="AL110" s="982"/>
      <c r="AM110" s="982"/>
      <c r="AN110" s="982"/>
      <c r="AO110" s="983"/>
      <c r="AP110" s="985">
        <v>14.1</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17455069</v>
      </c>
      <c r="BR110" s="929"/>
      <c r="BS110" s="929"/>
      <c r="BT110" s="929"/>
      <c r="BU110" s="929"/>
      <c r="BV110" s="929">
        <v>17507073</v>
      </c>
      <c r="BW110" s="929"/>
      <c r="BX110" s="929"/>
      <c r="BY110" s="929"/>
      <c r="BZ110" s="929"/>
      <c r="CA110" s="929">
        <v>17562577</v>
      </c>
      <c r="CB110" s="929"/>
      <c r="CC110" s="929"/>
      <c r="CD110" s="929"/>
      <c r="CE110" s="929"/>
      <c r="CF110" s="953">
        <v>145.4</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438124</v>
      </c>
      <c r="DH110" s="929"/>
      <c r="DI110" s="929"/>
      <c r="DJ110" s="929"/>
      <c r="DK110" s="929"/>
      <c r="DL110" s="929">
        <v>389443</v>
      </c>
      <c r="DM110" s="929"/>
      <c r="DN110" s="929"/>
      <c r="DO110" s="929"/>
      <c r="DP110" s="929"/>
      <c r="DQ110" s="929">
        <v>340763</v>
      </c>
      <c r="DR110" s="929"/>
      <c r="DS110" s="929"/>
      <c r="DT110" s="929"/>
      <c r="DU110" s="929"/>
      <c r="DV110" s="930">
        <v>2.8</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439</v>
      </c>
      <c r="AG111" s="1010"/>
      <c r="AH111" s="1010"/>
      <c r="AI111" s="1010"/>
      <c r="AJ111" s="1011"/>
      <c r="AK111" s="1012" t="s">
        <v>440</v>
      </c>
      <c r="AL111" s="1010"/>
      <c r="AM111" s="1010"/>
      <c r="AN111" s="1010"/>
      <c r="AO111" s="1011"/>
      <c r="AP111" s="1013" t="s">
        <v>413</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1164634</v>
      </c>
      <c r="BR111" s="901"/>
      <c r="BS111" s="901"/>
      <c r="BT111" s="901"/>
      <c r="BU111" s="901"/>
      <c r="BV111" s="901">
        <v>928924</v>
      </c>
      <c r="BW111" s="901"/>
      <c r="BX111" s="901"/>
      <c r="BY111" s="901"/>
      <c r="BZ111" s="901"/>
      <c r="CA111" s="901">
        <v>696816</v>
      </c>
      <c r="CB111" s="901"/>
      <c r="CC111" s="901"/>
      <c r="CD111" s="901"/>
      <c r="CE111" s="901"/>
      <c r="CF111" s="962">
        <v>5.8</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413</v>
      </c>
      <c r="DH111" s="901"/>
      <c r="DI111" s="901"/>
      <c r="DJ111" s="901"/>
      <c r="DK111" s="901"/>
      <c r="DL111" s="901" t="s">
        <v>175</v>
      </c>
      <c r="DM111" s="901"/>
      <c r="DN111" s="901"/>
      <c r="DO111" s="901"/>
      <c r="DP111" s="901"/>
      <c r="DQ111" s="901" t="s">
        <v>413</v>
      </c>
      <c r="DR111" s="901"/>
      <c r="DS111" s="901"/>
      <c r="DT111" s="901"/>
      <c r="DU111" s="901"/>
      <c r="DV111" s="878" t="s">
        <v>440</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439</v>
      </c>
      <c r="AG112" s="864"/>
      <c r="AH112" s="864"/>
      <c r="AI112" s="864"/>
      <c r="AJ112" s="865"/>
      <c r="AK112" s="866" t="s">
        <v>439</v>
      </c>
      <c r="AL112" s="864"/>
      <c r="AM112" s="864"/>
      <c r="AN112" s="864"/>
      <c r="AO112" s="865"/>
      <c r="AP112" s="911" t="s">
        <v>440</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t="s">
        <v>440</v>
      </c>
      <c r="BR112" s="901"/>
      <c r="BS112" s="901"/>
      <c r="BT112" s="901"/>
      <c r="BU112" s="901"/>
      <c r="BV112" s="901" t="s">
        <v>413</v>
      </c>
      <c r="BW112" s="901"/>
      <c r="BX112" s="901"/>
      <c r="BY112" s="901"/>
      <c r="BZ112" s="901"/>
      <c r="CA112" s="901" t="s">
        <v>413</v>
      </c>
      <c r="CB112" s="901"/>
      <c r="CC112" s="901"/>
      <c r="CD112" s="901"/>
      <c r="CE112" s="901"/>
      <c r="CF112" s="962" t="s">
        <v>413</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175</v>
      </c>
      <c r="DH112" s="901"/>
      <c r="DI112" s="901"/>
      <c r="DJ112" s="901"/>
      <c r="DK112" s="901"/>
      <c r="DL112" s="901" t="s">
        <v>440</v>
      </c>
      <c r="DM112" s="901"/>
      <c r="DN112" s="901"/>
      <c r="DO112" s="901"/>
      <c r="DP112" s="901"/>
      <c r="DQ112" s="901" t="s">
        <v>447</v>
      </c>
      <c r="DR112" s="901"/>
      <c r="DS112" s="901"/>
      <c r="DT112" s="901"/>
      <c r="DU112" s="901"/>
      <c r="DV112" s="878" t="s">
        <v>413</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175</v>
      </c>
      <c r="AB113" s="1010"/>
      <c r="AC113" s="1010"/>
      <c r="AD113" s="1010"/>
      <c r="AE113" s="1011"/>
      <c r="AF113" s="1012" t="s">
        <v>175</v>
      </c>
      <c r="AG113" s="1010"/>
      <c r="AH113" s="1010"/>
      <c r="AI113" s="1010"/>
      <c r="AJ113" s="1011"/>
      <c r="AK113" s="1012" t="s">
        <v>440</v>
      </c>
      <c r="AL113" s="1010"/>
      <c r="AM113" s="1010"/>
      <c r="AN113" s="1010"/>
      <c r="AO113" s="1011"/>
      <c r="AP113" s="1013" t="s">
        <v>449</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4549970</v>
      </c>
      <c r="BR113" s="901"/>
      <c r="BS113" s="901"/>
      <c r="BT113" s="901"/>
      <c r="BU113" s="901"/>
      <c r="BV113" s="901">
        <v>4548531</v>
      </c>
      <c r="BW113" s="901"/>
      <c r="BX113" s="901"/>
      <c r="BY113" s="901"/>
      <c r="BZ113" s="901"/>
      <c r="CA113" s="901">
        <v>4671577</v>
      </c>
      <c r="CB113" s="901"/>
      <c r="CC113" s="901"/>
      <c r="CD113" s="901"/>
      <c r="CE113" s="901"/>
      <c r="CF113" s="962">
        <v>38.700000000000003</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726510</v>
      </c>
      <c r="DH113" s="864"/>
      <c r="DI113" s="864"/>
      <c r="DJ113" s="864"/>
      <c r="DK113" s="865"/>
      <c r="DL113" s="866">
        <v>539481</v>
      </c>
      <c r="DM113" s="864"/>
      <c r="DN113" s="864"/>
      <c r="DO113" s="864"/>
      <c r="DP113" s="865"/>
      <c r="DQ113" s="866">
        <v>356053</v>
      </c>
      <c r="DR113" s="864"/>
      <c r="DS113" s="864"/>
      <c r="DT113" s="864"/>
      <c r="DU113" s="865"/>
      <c r="DV113" s="911">
        <v>2.9</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513675</v>
      </c>
      <c r="AB114" s="864"/>
      <c r="AC114" s="864"/>
      <c r="AD114" s="864"/>
      <c r="AE114" s="865"/>
      <c r="AF114" s="866">
        <v>484186</v>
      </c>
      <c r="AG114" s="864"/>
      <c r="AH114" s="864"/>
      <c r="AI114" s="864"/>
      <c r="AJ114" s="865"/>
      <c r="AK114" s="866">
        <v>466439</v>
      </c>
      <c r="AL114" s="864"/>
      <c r="AM114" s="864"/>
      <c r="AN114" s="864"/>
      <c r="AO114" s="865"/>
      <c r="AP114" s="911">
        <v>3.9</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407297</v>
      </c>
      <c r="BR114" s="901"/>
      <c r="BS114" s="901"/>
      <c r="BT114" s="901"/>
      <c r="BU114" s="901"/>
      <c r="BV114" s="901">
        <v>269958</v>
      </c>
      <c r="BW114" s="901"/>
      <c r="BX114" s="901"/>
      <c r="BY114" s="901"/>
      <c r="BZ114" s="901"/>
      <c r="CA114" s="901">
        <v>324884</v>
      </c>
      <c r="CB114" s="901"/>
      <c r="CC114" s="901"/>
      <c r="CD114" s="901"/>
      <c r="CE114" s="901"/>
      <c r="CF114" s="962">
        <v>2.7</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175</v>
      </c>
      <c r="DM114" s="864"/>
      <c r="DN114" s="864"/>
      <c r="DO114" s="864"/>
      <c r="DP114" s="865"/>
      <c r="DQ114" s="866" t="s">
        <v>413</v>
      </c>
      <c r="DR114" s="864"/>
      <c r="DS114" s="864"/>
      <c r="DT114" s="864"/>
      <c r="DU114" s="865"/>
      <c r="DV114" s="911" t="s">
        <v>440</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239311</v>
      </c>
      <c r="AB115" s="1010"/>
      <c r="AC115" s="1010"/>
      <c r="AD115" s="1010"/>
      <c r="AE115" s="1011"/>
      <c r="AF115" s="1012">
        <v>235709</v>
      </c>
      <c r="AG115" s="1010"/>
      <c r="AH115" s="1010"/>
      <c r="AI115" s="1010"/>
      <c r="AJ115" s="1011"/>
      <c r="AK115" s="1012">
        <v>232108</v>
      </c>
      <c r="AL115" s="1010"/>
      <c r="AM115" s="1010"/>
      <c r="AN115" s="1010"/>
      <c r="AO115" s="1011"/>
      <c r="AP115" s="1013">
        <v>1.9</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413</v>
      </c>
      <c r="BR115" s="901"/>
      <c r="BS115" s="901"/>
      <c r="BT115" s="901"/>
      <c r="BU115" s="901"/>
      <c r="BV115" s="901" t="s">
        <v>440</v>
      </c>
      <c r="BW115" s="901"/>
      <c r="BX115" s="901"/>
      <c r="BY115" s="901"/>
      <c r="BZ115" s="901"/>
      <c r="CA115" s="901" t="s">
        <v>457</v>
      </c>
      <c r="CB115" s="901"/>
      <c r="CC115" s="901"/>
      <c r="CD115" s="901"/>
      <c r="CE115" s="901"/>
      <c r="CF115" s="962" t="s">
        <v>440</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440</v>
      </c>
      <c r="DM115" s="864"/>
      <c r="DN115" s="864"/>
      <c r="DO115" s="864"/>
      <c r="DP115" s="865"/>
      <c r="DQ115" s="866" t="s">
        <v>175</v>
      </c>
      <c r="DR115" s="864"/>
      <c r="DS115" s="864"/>
      <c r="DT115" s="864"/>
      <c r="DU115" s="865"/>
      <c r="DV115" s="911" t="s">
        <v>439</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175</v>
      </c>
      <c r="AB116" s="864"/>
      <c r="AC116" s="864"/>
      <c r="AD116" s="864"/>
      <c r="AE116" s="865"/>
      <c r="AF116" s="866" t="s">
        <v>440</v>
      </c>
      <c r="AG116" s="864"/>
      <c r="AH116" s="864"/>
      <c r="AI116" s="864"/>
      <c r="AJ116" s="865"/>
      <c r="AK116" s="866" t="s">
        <v>440</v>
      </c>
      <c r="AL116" s="864"/>
      <c r="AM116" s="864"/>
      <c r="AN116" s="864"/>
      <c r="AO116" s="865"/>
      <c r="AP116" s="911" t="s">
        <v>440</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440</v>
      </c>
      <c r="BW116" s="901"/>
      <c r="BX116" s="901"/>
      <c r="BY116" s="901"/>
      <c r="BZ116" s="901"/>
      <c r="CA116" s="901" t="s">
        <v>440</v>
      </c>
      <c r="CB116" s="901"/>
      <c r="CC116" s="901"/>
      <c r="CD116" s="901"/>
      <c r="CE116" s="901"/>
      <c r="CF116" s="962" t="s">
        <v>175</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413</v>
      </c>
      <c r="DH116" s="864"/>
      <c r="DI116" s="864"/>
      <c r="DJ116" s="864"/>
      <c r="DK116" s="865"/>
      <c r="DL116" s="866" t="s">
        <v>440</v>
      </c>
      <c r="DM116" s="864"/>
      <c r="DN116" s="864"/>
      <c r="DO116" s="864"/>
      <c r="DP116" s="865"/>
      <c r="DQ116" s="866" t="s">
        <v>440</v>
      </c>
      <c r="DR116" s="864"/>
      <c r="DS116" s="864"/>
      <c r="DT116" s="864"/>
      <c r="DU116" s="865"/>
      <c r="DV116" s="911" t="s">
        <v>413</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2497499</v>
      </c>
      <c r="AB117" s="996"/>
      <c r="AC117" s="996"/>
      <c r="AD117" s="996"/>
      <c r="AE117" s="997"/>
      <c r="AF117" s="998">
        <v>2441692</v>
      </c>
      <c r="AG117" s="996"/>
      <c r="AH117" s="996"/>
      <c r="AI117" s="996"/>
      <c r="AJ117" s="997"/>
      <c r="AK117" s="998">
        <v>2404816</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413</v>
      </c>
      <c r="BR117" s="901"/>
      <c r="BS117" s="901"/>
      <c r="BT117" s="901"/>
      <c r="BU117" s="901"/>
      <c r="BV117" s="901" t="s">
        <v>440</v>
      </c>
      <c r="BW117" s="901"/>
      <c r="BX117" s="901"/>
      <c r="BY117" s="901"/>
      <c r="BZ117" s="901"/>
      <c r="CA117" s="901" t="s">
        <v>413</v>
      </c>
      <c r="CB117" s="901"/>
      <c r="CC117" s="901"/>
      <c r="CD117" s="901"/>
      <c r="CE117" s="901"/>
      <c r="CF117" s="962" t="s">
        <v>413</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449</v>
      </c>
      <c r="DH117" s="864"/>
      <c r="DI117" s="864"/>
      <c r="DJ117" s="864"/>
      <c r="DK117" s="865"/>
      <c r="DL117" s="866" t="s">
        <v>413</v>
      </c>
      <c r="DM117" s="864"/>
      <c r="DN117" s="864"/>
      <c r="DO117" s="864"/>
      <c r="DP117" s="865"/>
      <c r="DQ117" s="866" t="s">
        <v>440</v>
      </c>
      <c r="DR117" s="864"/>
      <c r="DS117" s="864"/>
      <c r="DT117" s="864"/>
      <c r="DU117" s="865"/>
      <c r="DV117" s="911" t="s">
        <v>440</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309</v>
      </c>
      <c r="AL118" s="989"/>
      <c r="AM118" s="989"/>
      <c r="AN118" s="989"/>
      <c r="AO118" s="990"/>
      <c r="AP118" s="992" t="s">
        <v>432</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449</v>
      </c>
      <c r="BR118" s="932"/>
      <c r="BS118" s="932"/>
      <c r="BT118" s="932"/>
      <c r="BU118" s="932"/>
      <c r="BV118" s="932" t="s">
        <v>413</v>
      </c>
      <c r="BW118" s="932"/>
      <c r="BX118" s="932"/>
      <c r="BY118" s="932"/>
      <c r="BZ118" s="932"/>
      <c r="CA118" s="932" t="s">
        <v>449</v>
      </c>
      <c r="CB118" s="932"/>
      <c r="CC118" s="932"/>
      <c r="CD118" s="932"/>
      <c r="CE118" s="932"/>
      <c r="CF118" s="962" t="s">
        <v>175</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440</v>
      </c>
      <c r="DH118" s="864"/>
      <c r="DI118" s="864"/>
      <c r="DJ118" s="864"/>
      <c r="DK118" s="865"/>
      <c r="DL118" s="866" t="s">
        <v>449</v>
      </c>
      <c r="DM118" s="864"/>
      <c r="DN118" s="864"/>
      <c r="DO118" s="864"/>
      <c r="DP118" s="865"/>
      <c r="DQ118" s="866" t="s">
        <v>175</v>
      </c>
      <c r="DR118" s="864"/>
      <c r="DS118" s="864"/>
      <c r="DT118" s="864"/>
      <c r="DU118" s="865"/>
      <c r="DV118" s="911" t="s">
        <v>449</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48680</v>
      </c>
      <c r="AB119" s="982"/>
      <c r="AC119" s="982"/>
      <c r="AD119" s="982"/>
      <c r="AE119" s="983"/>
      <c r="AF119" s="984">
        <v>48680</v>
      </c>
      <c r="AG119" s="982"/>
      <c r="AH119" s="982"/>
      <c r="AI119" s="982"/>
      <c r="AJ119" s="983"/>
      <c r="AK119" s="984">
        <v>48680</v>
      </c>
      <c r="AL119" s="982"/>
      <c r="AM119" s="982"/>
      <c r="AN119" s="982"/>
      <c r="AO119" s="983"/>
      <c r="AP119" s="985">
        <v>0.4</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467</v>
      </c>
      <c r="BP119" s="965"/>
      <c r="BQ119" s="969">
        <v>23576970</v>
      </c>
      <c r="BR119" s="932"/>
      <c r="BS119" s="932"/>
      <c r="BT119" s="932"/>
      <c r="BU119" s="932"/>
      <c r="BV119" s="932">
        <v>23254486</v>
      </c>
      <c r="BW119" s="932"/>
      <c r="BX119" s="932"/>
      <c r="BY119" s="932"/>
      <c r="BZ119" s="932"/>
      <c r="CA119" s="932">
        <v>23255854</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175</v>
      </c>
      <c r="DH119" s="847"/>
      <c r="DI119" s="847"/>
      <c r="DJ119" s="847"/>
      <c r="DK119" s="848"/>
      <c r="DL119" s="849" t="s">
        <v>457</v>
      </c>
      <c r="DM119" s="847"/>
      <c r="DN119" s="847"/>
      <c r="DO119" s="847"/>
      <c r="DP119" s="848"/>
      <c r="DQ119" s="849" t="s">
        <v>413</v>
      </c>
      <c r="DR119" s="847"/>
      <c r="DS119" s="847"/>
      <c r="DT119" s="847"/>
      <c r="DU119" s="848"/>
      <c r="DV119" s="935" t="s">
        <v>413</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440</v>
      </c>
      <c r="AB120" s="864"/>
      <c r="AC120" s="864"/>
      <c r="AD120" s="864"/>
      <c r="AE120" s="865"/>
      <c r="AF120" s="866" t="s">
        <v>439</v>
      </c>
      <c r="AG120" s="864"/>
      <c r="AH120" s="864"/>
      <c r="AI120" s="864"/>
      <c r="AJ120" s="865"/>
      <c r="AK120" s="866" t="s">
        <v>440</v>
      </c>
      <c r="AL120" s="864"/>
      <c r="AM120" s="864"/>
      <c r="AN120" s="864"/>
      <c r="AO120" s="865"/>
      <c r="AP120" s="911" t="s">
        <v>413</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5428008</v>
      </c>
      <c r="BR120" s="929"/>
      <c r="BS120" s="929"/>
      <c r="BT120" s="929"/>
      <c r="BU120" s="929"/>
      <c r="BV120" s="929">
        <v>5203533</v>
      </c>
      <c r="BW120" s="929"/>
      <c r="BX120" s="929"/>
      <c r="BY120" s="929"/>
      <c r="BZ120" s="929"/>
      <c r="CA120" s="929">
        <v>5293137</v>
      </c>
      <c r="CB120" s="929"/>
      <c r="CC120" s="929"/>
      <c r="CD120" s="929"/>
      <c r="CE120" s="929"/>
      <c r="CF120" s="953">
        <v>43.8</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t="s">
        <v>413</v>
      </c>
      <c r="DH120" s="929"/>
      <c r="DI120" s="929"/>
      <c r="DJ120" s="929"/>
      <c r="DK120" s="929"/>
      <c r="DL120" s="929" t="s">
        <v>440</v>
      </c>
      <c r="DM120" s="929"/>
      <c r="DN120" s="929"/>
      <c r="DO120" s="929"/>
      <c r="DP120" s="929"/>
      <c r="DQ120" s="929" t="s">
        <v>440</v>
      </c>
      <c r="DR120" s="929"/>
      <c r="DS120" s="929"/>
      <c r="DT120" s="929"/>
      <c r="DU120" s="929"/>
      <c r="DV120" s="930" t="s">
        <v>413</v>
      </c>
      <c r="DW120" s="930"/>
      <c r="DX120" s="930"/>
      <c r="DY120" s="930"/>
      <c r="DZ120" s="931"/>
    </row>
    <row r="121" spans="1:130" s="248"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190631</v>
      </c>
      <c r="AB121" s="864"/>
      <c r="AC121" s="864"/>
      <c r="AD121" s="864"/>
      <c r="AE121" s="865"/>
      <c r="AF121" s="866">
        <v>187029</v>
      </c>
      <c r="AG121" s="864"/>
      <c r="AH121" s="864"/>
      <c r="AI121" s="864"/>
      <c r="AJ121" s="865"/>
      <c r="AK121" s="866">
        <v>183428</v>
      </c>
      <c r="AL121" s="864"/>
      <c r="AM121" s="864"/>
      <c r="AN121" s="864"/>
      <c r="AO121" s="865"/>
      <c r="AP121" s="911">
        <v>1.5</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3312512</v>
      </c>
      <c r="BR121" s="901"/>
      <c r="BS121" s="901"/>
      <c r="BT121" s="901"/>
      <c r="BU121" s="901"/>
      <c r="BV121" s="901">
        <v>3433313</v>
      </c>
      <c r="BW121" s="901"/>
      <c r="BX121" s="901"/>
      <c r="BY121" s="901"/>
      <c r="BZ121" s="901"/>
      <c r="CA121" s="901">
        <v>3441239</v>
      </c>
      <c r="CB121" s="901"/>
      <c r="CC121" s="901"/>
      <c r="CD121" s="901"/>
      <c r="CE121" s="901"/>
      <c r="CF121" s="962">
        <v>28.5</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t="s">
        <v>440</v>
      </c>
      <c r="DH121" s="901"/>
      <c r="DI121" s="901"/>
      <c r="DJ121" s="901"/>
      <c r="DK121" s="901"/>
      <c r="DL121" s="901" t="s">
        <v>175</v>
      </c>
      <c r="DM121" s="901"/>
      <c r="DN121" s="901"/>
      <c r="DO121" s="901"/>
      <c r="DP121" s="901"/>
      <c r="DQ121" s="901" t="s">
        <v>457</v>
      </c>
      <c r="DR121" s="901"/>
      <c r="DS121" s="901"/>
      <c r="DT121" s="901"/>
      <c r="DU121" s="901"/>
      <c r="DV121" s="878" t="s">
        <v>413</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413</v>
      </c>
      <c r="AB122" s="864"/>
      <c r="AC122" s="864"/>
      <c r="AD122" s="864"/>
      <c r="AE122" s="865"/>
      <c r="AF122" s="866" t="s">
        <v>440</v>
      </c>
      <c r="AG122" s="864"/>
      <c r="AH122" s="864"/>
      <c r="AI122" s="864"/>
      <c r="AJ122" s="865"/>
      <c r="AK122" s="866" t="s">
        <v>440</v>
      </c>
      <c r="AL122" s="864"/>
      <c r="AM122" s="864"/>
      <c r="AN122" s="864"/>
      <c r="AO122" s="865"/>
      <c r="AP122" s="911" t="s">
        <v>175</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15741673</v>
      </c>
      <c r="BR122" s="932"/>
      <c r="BS122" s="932"/>
      <c r="BT122" s="932"/>
      <c r="BU122" s="932"/>
      <c r="BV122" s="932">
        <v>15944428</v>
      </c>
      <c r="BW122" s="932"/>
      <c r="BX122" s="932"/>
      <c r="BY122" s="932"/>
      <c r="BZ122" s="932"/>
      <c r="CA122" s="932">
        <v>16238069</v>
      </c>
      <c r="CB122" s="932"/>
      <c r="CC122" s="932"/>
      <c r="CD122" s="932"/>
      <c r="CE122" s="932"/>
      <c r="CF122" s="933">
        <v>134.4</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175</v>
      </c>
      <c r="DH122" s="901"/>
      <c r="DI122" s="901"/>
      <c r="DJ122" s="901"/>
      <c r="DK122" s="901"/>
      <c r="DL122" s="901" t="s">
        <v>439</v>
      </c>
      <c r="DM122" s="901"/>
      <c r="DN122" s="901"/>
      <c r="DO122" s="901"/>
      <c r="DP122" s="901"/>
      <c r="DQ122" s="901" t="s">
        <v>413</v>
      </c>
      <c r="DR122" s="901"/>
      <c r="DS122" s="901"/>
      <c r="DT122" s="901"/>
      <c r="DU122" s="901"/>
      <c r="DV122" s="878" t="s">
        <v>413</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449</v>
      </c>
      <c r="AB123" s="864"/>
      <c r="AC123" s="864"/>
      <c r="AD123" s="864"/>
      <c r="AE123" s="865"/>
      <c r="AF123" s="866" t="s">
        <v>439</v>
      </c>
      <c r="AG123" s="864"/>
      <c r="AH123" s="864"/>
      <c r="AI123" s="864"/>
      <c r="AJ123" s="865"/>
      <c r="AK123" s="866" t="s">
        <v>413</v>
      </c>
      <c r="AL123" s="864"/>
      <c r="AM123" s="864"/>
      <c r="AN123" s="864"/>
      <c r="AO123" s="865"/>
      <c r="AP123" s="911" t="s">
        <v>439</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478</v>
      </c>
      <c r="BP123" s="965"/>
      <c r="BQ123" s="919">
        <v>24482193</v>
      </c>
      <c r="BR123" s="920"/>
      <c r="BS123" s="920"/>
      <c r="BT123" s="920"/>
      <c r="BU123" s="920"/>
      <c r="BV123" s="920">
        <v>24581274</v>
      </c>
      <c r="BW123" s="920"/>
      <c r="BX123" s="920"/>
      <c r="BY123" s="920"/>
      <c r="BZ123" s="920"/>
      <c r="CA123" s="920">
        <v>24972445</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439</v>
      </c>
      <c r="AB124" s="864"/>
      <c r="AC124" s="864"/>
      <c r="AD124" s="864"/>
      <c r="AE124" s="865"/>
      <c r="AF124" s="866" t="s">
        <v>439</v>
      </c>
      <c r="AG124" s="864"/>
      <c r="AH124" s="864"/>
      <c r="AI124" s="864"/>
      <c r="AJ124" s="865"/>
      <c r="AK124" s="866" t="s">
        <v>439</v>
      </c>
      <c r="AL124" s="864"/>
      <c r="AM124" s="864"/>
      <c r="AN124" s="864"/>
      <c r="AO124" s="865"/>
      <c r="AP124" s="911" t="s">
        <v>457</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439</v>
      </c>
      <c r="BR124" s="918"/>
      <c r="BS124" s="918"/>
      <c r="BT124" s="918"/>
      <c r="BU124" s="918"/>
      <c r="BV124" s="918" t="s">
        <v>413</v>
      </c>
      <c r="BW124" s="918"/>
      <c r="BX124" s="918"/>
      <c r="BY124" s="918"/>
      <c r="BZ124" s="918"/>
      <c r="CA124" s="918" t="s">
        <v>457</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t="s">
        <v>439</v>
      </c>
      <c r="DH124" s="847"/>
      <c r="DI124" s="847"/>
      <c r="DJ124" s="847"/>
      <c r="DK124" s="848"/>
      <c r="DL124" s="849" t="s">
        <v>413</v>
      </c>
      <c r="DM124" s="847"/>
      <c r="DN124" s="847"/>
      <c r="DO124" s="847"/>
      <c r="DP124" s="848"/>
      <c r="DQ124" s="849" t="s">
        <v>413</v>
      </c>
      <c r="DR124" s="847"/>
      <c r="DS124" s="847"/>
      <c r="DT124" s="847"/>
      <c r="DU124" s="848"/>
      <c r="DV124" s="935" t="s">
        <v>439</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413</v>
      </c>
      <c r="AB125" s="864"/>
      <c r="AC125" s="864"/>
      <c r="AD125" s="864"/>
      <c r="AE125" s="865"/>
      <c r="AF125" s="866" t="s">
        <v>413</v>
      </c>
      <c r="AG125" s="864"/>
      <c r="AH125" s="864"/>
      <c r="AI125" s="864"/>
      <c r="AJ125" s="865"/>
      <c r="AK125" s="866" t="s">
        <v>413</v>
      </c>
      <c r="AL125" s="864"/>
      <c r="AM125" s="864"/>
      <c r="AN125" s="864"/>
      <c r="AO125" s="865"/>
      <c r="AP125" s="911" t="s">
        <v>413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175</v>
      </c>
      <c r="DH125" s="929"/>
      <c r="DI125" s="929"/>
      <c r="DJ125" s="929"/>
      <c r="DK125" s="929"/>
      <c r="DL125" s="929" t="s">
        <v>175</v>
      </c>
      <c r="DM125" s="929"/>
      <c r="DN125" s="929"/>
      <c r="DO125" s="929"/>
      <c r="DP125" s="929"/>
      <c r="DQ125" s="929" t="s">
        <v>175</v>
      </c>
      <c r="DR125" s="929"/>
      <c r="DS125" s="929"/>
      <c r="DT125" s="929"/>
      <c r="DU125" s="929"/>
      <c r="DV125" s="930" t="s">
        <v>413</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413</v>
      </c>
      <c r="AB126" s="864"/>
      <c r="AC126" s="864"/>
      <c r="AD126" s="864"/>
      <c r="AE126" s="865"/>
      <c r="AF126" s="866" t="s">
        <v>413</v>
      </c>
      <c r="AG126" s="864"/>
      <c r="AH126" s="864"/>
      <c r="AI126" s="864"/>
      <c r="AJ126" s="865"/>
      <c r="AK126" s="866" t="s">
        <v>439</v>
      </c>
      <c r="AL126" s="864"/>
      <c r="AM126" s="864"/>
      <c r="AN126" s="864"/>
      <c r="AO126" s="865"/>
      <c r="AP126" s="911" t="s">
        <v>413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413</v>
      </c>
      <c r="DH126" s="901"/>
      <c r="DI126" s="901"/>
      <c r="DJ126" s="901"/>
      <c r="DK126" s="901"/>
      <c r="DL126" s="901" t="s">
        <v>439</v>
      </c>
      <c r="DM126" s="901"/>
      <c r="DN126" s="901"/>
      <c r="DO126" s="901"/>
      <c r="DP126" s="901"/>
      <c r="DQ126" s="901" t="s">
        <v>413</v>
      </c>
      <c r="DR126" s="901"/>
      <c r="DS126" s="901"/>
      <c r="DT126" s="901"/>
      <c r="DU126" s="901"/>
      <c r="DV126" s="878" t="s">
        <v>413</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175</v>
      </c>
      <c r="AB127" s="864"/>
      <c r="AC127" s="864"/>
      <c r="AD127" s="864"/>
      <c r="AE127" s="865"/>
      <c r="AF127" s="866" t="s">
        <v>413</v>
      </c>
      <c r="AG127" s="864"/>
      <c r="AH127" s="864"/>
      <c r="AI127" s="864"/>
      <c r="AJ127" s="865"/>
      <c r="AK127" s="866" t="s">
        <v>439</v>
      </c>
      <c r="AL127" s="864"/>
      <c r="AM127" s="864"/>
      <c r="AN127" s="864"/>
      <c r="AO127" s="865"/>
      <c r="AP127" s="911" t="s">
        <v>439</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413</v>
      </c>
      <c r="DH127" s="901"/>
      <c r="DI127" s="901"/>
      <c r="DJ127" s="901"/>
      <c r="DK127" s="901"/>
      <c r="DL127" s="901" t="s">
        <v>413</v>
      </c>
      <c r="DM127" s="901"/>
      <c r="DN127" s="901"/>
      <c r="DO127" s="901"/>
      <c r="DP127" s="901"/>
      <c r="DQ127" s="901" t="s">
        <v>439</v>
      </c>
      <c r="DR127" s="901"/>
      <c r="DS127" s="901"/>
      <c r="DT127" s="901"/>
      <c r="DU127" s="901"/>
      <c r="DV127" s="878" t="s">
        <v>439</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329747</v>
      </c>
      <c r="AB128" s="885"/>
      <c r="AC128" s="885"/>
      <c r="AD128" s="885"/>
      <c r="AE128" s="886"/>
      <c r="AF128" s="887">
        <v>331795</v>
      </c>
      <c r="AG128" s="885"/>
      <c r="AH128" s="885"/>
      <c r="AI128" s="885"/>
      <c r="AJ128" s="886"/>
      <c r="AK128" s="887">
        <v>276780</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493</v>
      </c>
      <c r="BG128" s="871"/>
      <c r="BH128" s="871"/>
      <c r="BI128" s="871"/>
      <c r="BJ128" s="871"/>
      <c r="BK128" s="871"/>
      <c r="BL128" s="894"/>
      <c r="BM128" s="870">
        <v>12.91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175</v>
      </c>
      <c r="DH128" s="875"/>
      <c r="DI128" s="875"/>
      <c r="DJ128" s="875"/>
      <c r="DK128" s="875"/>
      <c r="DL128" s="875" t="s">
        <v>457</v>
      </c>
      <c r="DM128" s="875"/>
      <c r="DN128" s="875"/>
      <c r="DO128" s="875"/>
      <c r="DP128" s="875"/>
      <c r="DQ128" s="875" t="s">
        <v>495</v>
      </c>
      <c r="DR128" s="875"/>
      <c r="DS128" s="875"/>
      <c r="DT128" s="875"/>
      <c r="DU128" s="875"/>
      <c r="DV128" s="876" t="s">
        <v>457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12934176</v>
      </c>
      <c r="AB129" s="864"/>
      <c r="AC129" s="864"/>
      <c r="AD129" s="864"/>
      <c r="AE129" s="865"/>
      <c r="AF129" s="866">
        <v>13008127</v>
      </c>
      <c r="AG129" s="864"/>
      <c r="AH129" s="864"/>
      <c r="AI129" s="864"/>
      <c r="AJ129" s="865"/>
      <c r="AK129" s="866">
        <v>13406215</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175</v>
      </c>
      <c r="BG129" s="854"/>
      <c r="BH129" s="854"/>
      <c r="BI129" s="854"/>
      <c r="BJ129" s="854"/>
      <c r="BK129" s="854"/>
      <c r="BL129" s="855"/>
      <c r="BM129" s="853">
        <v>17.91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1325860</v>
      </c>
      <c r="AB130" s="864"/>
      <c r="AC130" s="864"/>
      <c r="AD130" s="864"/>
      <c r="AE130" s="865"/>
      <c r="AF130" s="866">
        <v>1324710</v>
      </c>
      <c r="AG130" s="864"/>
      <c r="AH130" s="864"/>
      <c r="AI130" s="864"/>
      <c r="AJ130" s="865"/>
      <c r="AK130" s="866">
        <v>1327773</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6.8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11608316</v>
      </c>
      <c r="AB131" s="847"/>
      <c r="AC131" s="847"/>
      <c r="AD131" s="847"/>
      <c r="AE131" s="848"/>
      <c r="AF131" s="849">
        <v>11683417</v>
      </c>
      <c r="AG131" s="847"/>
      <c r="AH131" s="847"/>
      <c r="AI131" s="847"/>
      <c r="AJ131" s="848"/>
      <c r="AK131" s="849">
        <v>12078442</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503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7.2524903700000003</v>
      </c>
      <c r="AB132" s="827"/>
      <c r="AC132" s="827"/>
      <c r="AD132" s="827"/>
      <c r="AE132" s="828"/>
      <c r="AF132" s="829">
        <v>6.7205253389999999</v>
      </c>
      <c r="AG132" s="827"/>
      <c r="AH132" s="827"/>
      <c r="AI132" s="827"/>
      <c r="AJ132" s="828"/>
      <c r="AK132" s="829">
        <v>6.6255482289999996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7.7</v>
      </c>
      <c r="AB133" s="806"/>
      <c r="AC133" s="806"/>
      <c r="AD133" s="806"/>
      <c r="AE133" s="807"/>
      <c r="AF133" s="805">
        <v>7.2</v>
      </c>
      <c r="AG133" s="806"/>
      <c r="AH133" s="806"/>
      <c r="AI133" s="806"/>
      <c r="AJ133" s="807"/>
      <c r="AK133" s="805">
        <v>6.8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zJY4mzraa/pqOaxfcFdCx5zVFCVLhAzFWIXbPdgf39c6VDAWQNFez6xPuTSpxuoLGEFxJAgylZ1YytwCtPRIQ==" saltValue="MzFk1eZQ8O1XoRbBqZ/f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F32" zoomScale="85" zoomScaleNormal="85" zoomScaleSheetLayoutView="85" workbookViewId="0">
      <selection activeCell="BY43" sqref="BY43:CM4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HMapLjmewghFlbLe+bHD1ebKxCWxirV4LHxP9/xAbYv+i65T0k5ybRMU4oERnVhQjfZoLnxQCb/Ikp+SR0N+g==" saltValue="BVr3G3LoaWawLqlKA04np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X47" zoomScale="85" zoomScaleNormal="85" zoomScaleSheetLayoutView="55" workbookViewId="0">
      <selection activeCell="BY43" sqref="BY43:CM4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uUEvTXJSdwdJWqzAMD7DrmSwnb8yOxTIBx9X7cw28REifl66/4AS5W32PL/lqxvy5vAX5TPabNxoNlyqjjiNA==" saltValue="vo84rDA+XF1ZVGoc9XZB+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33" workbookViewId="0">
      <selection activeCell="BY43" sqref="BY43:CM4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3593100</v>
      </c>
      <c r="AP9" s="314">
        <v>51376</v>
      </c>
      <c r="AQ9" s="315">
        <v>63314</v>
      </c>
      <c r="AR9" s="316">
        <v>-18.899999999999999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868140</v>
      </c>
      <c r="AP10" s="317">
        <v>12413</v>
      </c>
      <c r="AQ10" s="318">
        <v>6537</v>
      </c>
      <c r="AR10" s="319">
        <v>89.9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v>112326</v>
      </c>
      <c r="AP11" s="317">
        <v>1606</v>
      </c>
      <c r="AQ11" s="318">
        <v>1199</v>
      </c>
      <c r="AR11" s="319">
        <v>33.9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519</v>
      </c>
      <c r="AP12" s="317" t="s">
        <v>519</v>
      </c>
      <c r="AQ12" s="318">
        <v>6</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249346</v>
      </c>
      <c r="AP13" s="317">
        <v>3565</v>
      </c>
      <c r="AQ13" s="318">
        <v>2551</v>
      </c>
      <c r="AR13" s="319">
        <v>39.700000000000003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132322</v>
      </c>
      <c r="AP14" s="317">
        <v>1892</v>
      </c>
      <c r="AQ14" s="318">
        <v>1371</v>
      </c>
      <c r="AR14" s="319">
        <v>38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-234226</v>
      </c>
      <c r="AP15" s="317">
        <v>-3349</v>
      </c>
      <c r="AQ15" s="318">
        <v>-3830</v>
      </c>
      <c r="AR15" s="319">
        <v>-12.6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4721008</v>
      </c>
      <c r="AP16" s="317">
        <v>67504</v>
      </c>
      <c r="AQ16" s="318">
        <v>71148</v>
      </c>
      <c r="AR16" s="319">
        <v>-5.0999999999999996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5.0599999999999996</v>
      </c>
      <c r="AP21" s="331">
        <v>6.38</v>
      </c>
      <c r="AQ21" s="332">
        <v>-1.32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97.6</v>
      </c>
      <c r="AP22" s="336">
        <v>98.2</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1706269</v>
      </c>
      <c r="AP32" s="345">
        <v>24397</v>
      </c>
      <c r="AQ32" s="346">
        <v>34974</v>
      </c>
      <c r="AR32" s="347">
        <v>-30.2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519</v>
      </c>
      <c r="AP34" s="345" t="s">
        <v>519</v>
      </c>
      <c r="AQ34" s="346">
        <v>13</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t="s">
        <v>519</v>
      </c>
      <c r="AP35" s="345" t="s">
        <v>519</v>
      </c>
      <c r="AQ35" s="346">
        <v>9202</v>
      </c>
      <c r="AR35" s="347" t="s">
        <v>519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466439</v>
      </c>
      <c r="AP36" s="345">
        <v>6669</v>
      </c>
      <c r="AQ36" s="346">
        <v>1932</v>
      </c>
      <c r="AR36" s="347">
        <v>245.2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232108</v>
      </c>
      <c r="AP37" s="345">
        <v>3319</v>
      </c>
      <c r="AQ37" s="346">
        <v>1045</v>
      </c>
      <c r="AR37" s="347">
        <v>217.6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-276780</v>
      </c>
      <c r="AP39" s="345">
        <v>-3958</v>
      </c>
      <c r="AQ39" s="346">
        <v>-6121</v>
      </c>
      <c r="AR39" s="347">
        <v>-35.299999999999997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-1327773</v>
      </c>
      <c r="AP40" s="345">
        <v>-18985</v>
      </c>
      <c r="AQ40" s="346">
        <v>-29274</v>
      </c>
      <c r="AR40" s="347">
        <v>-35.1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800263</v>
      </c>
      <c r="AP41" s="345">
        <v>11443</v>
      </c>
      <c r="AQ41" s="346">
        <v>11772</v>
      </c>
      <c r="AR41" s="347">
        <v>-2.8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1204366</v>
      </c>
      <c r="AN51" s="367">
        <v>17190</v>
      </c>
      <c r="AO51" s="368">
        <v>-13.8</v>
      </c>
      <c r="AP51" s="369">
        <v>44504</v>
      </c>
      <c r="AQ51" s="370">
        <v>-5.9</v>
      </c>
      <c r="AR51" s="371">
        <v>-7.9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923801</v>
      </c>
      <c r="AN52" s="375">
        <v>13186</v>
      </c>
      <c r="AO52" s="376">
        <v>-21.9</v>
      </c>
      <c r="AP52" s="377">
        <v>25876</v>
      </c>
      <c r="AQ52" s="378">
        <v>7.4</v>
      </c>
      <c r="AR52" s="379">
        <v>-29.3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1352625</v>
      </c>
      <c r="AN53" s="367">
        <v>19309</v>
      </c>
      <c r="AO53" s="368">
        <v>12.3</v>
      </c>
      <c r="AP53" s="369">
        <v>47820</v>
      </c>
      <c r="AQ53" s="370">
        <v>7.5</v>
      </c>
      <c r="AR53" s="371">
        <v>4.8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1040389</v>
      </c>
      <c r="AN54" s="375">
        <v>14852</v>
      </c>
      <c r="AO54" s="376">
        <v>12.6</v>
      </c>
      <c r="AP54" s="377">
        <v>25855</v>
      </c>
      <c r="AQ54" s="378">
        <v>-0.1</v>
      </c>
      <c r="AR54" s="379">
        <v>12.7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1420088</v>
      </c>
      <c r="AN55" s="367">
        <v>20245</v>
      </c>
      <c r="AO55" s="368">
        <v>4.8</v>
      </c>
      <c r="AP55" s="369">
        <v>41934</v>
      </c>
      <c r="AQ55" s="370">
        <v>-12.3</v>
      </c>
      <c r="AR55" s="371">
        <v>17.100000000000001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992147</v>
      </c>
      <c r="AN56" s="375">
        <v>14144</v>
      </c>
      <c r="AO56" s="376">
        <v>-4.8</v>
      </c>
      <c r="AP56" s="377">
        <v>23352</v>
      </c>
      <c r="AQ56" s="378">
        <v>-9.6999999999999993</v>
      </c>
      <c r="AR56" s="379">
        <v>4.9000000000000004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2016097</v>
      </c>
      <c r="AN57" s="367">
        <v>28828</v>
      </c>
      <c r="AO57" s="368">
        <v>42.4</v>
      </c>
      <c r="AP57" s="369">
        <v>45588</v>
      </c>
      <c r="AQ57" s="370">
        <v>8.6999999999999993</v>
      </c>
      <c r="AR57" s="371">
        <v>33.700000000000003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1196380</v>
      </c>
      <c r="AN58" s="375">
        <v>17107</v>
      </c>
      <c r="AO58" s="376">
        <v>20.9</v>
      </c>
      <c r="AP58" s="377">
        <v>24150</v>
      </c>
      <c r="AQ58" s="378">
        <v>3.4</v>
      </c>
      <c r="AR58" s="379">
        <v>17.5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2090631</v>
      </c>
      <c r="AN59" s="367">
        <v>29893</v>
      </c>
      <c r="AO59" s="368">
        <v>3.7</v>
      </c>
      <c r="AP59" s="369">
        <v>45483</v>
      </c>
      <c r="AQ59" s="370">
        <v>-0.2</v>
      </c>
      <c r="AR59" s="371">
        <v>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1497500</v>
      </c>
      <c r="AN60" s="375">
        <v>21412</v>
      </c>
      <c r="AO60" s="376">
        <v>25.2</v>
      </c>
      <c r="AP60" s="377">
        <v>24241</v>
      </c>
      <c r="AQ60" s="378">
        <v>0.4</v>
      </c>
      <c r="AR60" s="379">
        <v>24.8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1616761</v>
      </c>
      <c r="AN61" s="382">
        <v>23093</v>
      </c>
      <c r="AO61" s="383">
        <v>9.9</v>
      </c>
      <c r="AP61" s="384">
        <v>45066</v>
      </c>
      <c r="AQ61" s="385">
        <v>-0.4</v>
      </c>
      <c r="AR61" s="371">
        <v>10.3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1130043</v>
      </c>
      <c r="AN62" s="375">
        <v>16140</v>
      </c>
      <c r="AO62" s="376">
        <v>6.4</v>
      </c>
      <c r="AP62" s="377">
        <v>24695</v>
      </c>
      <c r="AQ62" s="378">
        <v>0.3</v>
      </c>
      <c r="AR62" s="379">
        <v>6.1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i5KA5RqUb+5ufwgI4Zrnlx9ZzgaZCh/z/nSDZ3gA3uAy7N6CypesZYNaMOttYYI3vemzbV2TJ8e6cQ0vQesNg==" saltValue="2Xj9IJ56HPULdUEGNFSF7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C98" zoomScaleNormal="100" zoomScaleSheetLayoutView="55" workbookViewId="0">
      <selection activeCell="BY43" sqref="BY43:CM4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1" spans="125:125" ht="13.5" hidden="1" customHeight="1" x14ac:dyDescent="0.15">
      <c r="DU121" s="292"/>
    </row>
  </sheetData>
  <sheetProtection algorithmName="SHA-512" hashValue="VwCJMtbULD9zJ9yDh/lz0OzLvTQe5rThKZWSJJbB4kIs7ja6cbf9YEESSWuEUKh9tS7qp0ZseNUJ0vuQhX5WMw==" saltValue="+6O6+7QIJ5S9l77i50r4t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Q97" zoomScaleNormal="100" zoomScaleSheetLayoutView="55" workbookViewId="0">
      <selection activeCell="BY43" sqref="BY43:CM4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mth40r6MqM26BjNsyR8kUYu1VRsAvOytarRgGA8JP+yu+WsgQWHr6Q8XA8icnCu+dEretRKoZEAvhGG+k+N1dA==" saltValue="TOKZth8oREsJgScdYHrKr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43" zoomScaleSheetLayoutView="100" workbookViewId="0">
      <selection activeCell="BY43" sqref="BY43:CM4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11.34</v>
      </c>
      <c r="G47" s="12">
        <v>10.23</v>
      </c>
      <c r="H47" s="12">
        <v>9.99</v>
      </c>
      <c r="I47" s="12">
        <v>9.98</v>
      </c>
      <c r="J47" s="13">
        <v>10.25</v>
      </c>
    </row>
    <row r="48" spans="2:10" ht="57.75" customHeight="1" x14ac:dyDescent="0.15">
      <c r="B48" s="14"/>
      <c r="C48" s="1240" t="s">
        <v>4</v>
      </c>
      <c r="D48" s="1240"/>
      <c r="E48" s="1241"/>
      <c r="F48" s="15">
        <v>5.96</v>
      </c>
      <c r="G48" s="16">
        <v>6.4</v>
      </c>
      <c r="H48" s="16">
        <v>7.08</v>
      </c>
      <c r="I48" s="16">
        <v>7.85</v>
      </c>
      <c r="J48" s="17">
        <v>8.31</v>
      </c>
    </row>
    <row r="49" spans="2:10" ht="57.75" customHeight="1" thickBot="1" x14ac:dyDescent="0.2">
      <c r="B49" s="18"/>
      <c r="C49" s="1242" t="s">
        <v>5</v>
      </c>
      <c r="D49" s="1242"/>
      <c r="E49" s="1243"/>
      <c r="F49" s="19">
        <v>0.59</v>
      </c>
      <c r="G49" s="20" t="s">
        <v>565</v>
      </c>
      <c r="H49" s="20">
        <v>0.72</v>
      </c>
      <c r="I49" s="20">
        <v>0.85</v>
      </c>
      <c r="J49" s="21">
        <v>1.25</v>
      </c>
    </row>
    <row r="50" spans="2:10" ht="13.5" customHeight="1" x14ac:dyDescent="0.15"/>
  </sheetData>
  <sheetProtection algorithmName="SHA-512" hashValue="eOblilfGoAgU3q8G+MB0H1h9o8e4XXfJ01SdbtOrtwl0/p13pssJub/G+9Sr7lRNHdxS6AnWa6rwKv2hvNg/qA==" saltValue="+BPx9vRTTPtNIR4ucCGpU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7" zoomScaleSheetLayoutView="100" workbookViewId="0">
      <selection activeCell="BY43" sqref="BY43:CM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566</v>
      </c>
      <c r="D34" s="1250"/>
      <c r="E34" s="1251"/>
      <c r="F34" s="32">
        <v>5.12</v>
      </c>
      <c r="G34" s="33">
        <v>5.92</v>
      </c>
      <c r="H34" s="33">
        <v>6.39</v>
      </c>
      <c r="I34" s="33">
        <v>7.51</v>
      </c>
      <c r="J34" s="34">
        <v>8.0399999999999991</v>
      </c>
      <c r="K34" s="22"/>
      <c r="L34" s="22"/>
      <c r="M34" s="22"/>
      <c r="N34" s="22"/>
      <c r="O34" s="22"/>
      <c r="P34" s="22"/>
    </row>
    <row r="35" spans="1:16" ht="39" customHeight="1" x14ac:dyDescent="0.15">
      <c r="A35" s="22"/>
      <c r="B35" s="35"/>
      <c r="C35" s="1244" t="s">
        <v>567</v>
      </c>
      <c r="D35" s="1245"/>
      <c r="E35" s="1246"/>
      <c r="F35" s="36">
        <v>2.37</v>
      </c>
      <c r="G35" s="37">
        <v>3.9</v>
      </c>
      <c r="H35" s="37">
        <v>1.67</v>
      </c>
      <c r="I35" s="37">
        <v>2.13</v>
      </c>
      <c r="J35" s="38">
        <v>3.32</v>
      </c>
      <c r="K35" s="22"/>
      <c r="L35" s="22"/>
      <c r="M35" s="22"/>
      <c r="N35" s="22"/>
      <c r="O35" s="22"/>
      <c r="P35" s="22"/>
    </row>
    <row r="36" spans="1:16" ht="39" customHeight="1" x14ac:dyDescent="0.15">
      <c r="A36" s="22"/>
      <c r="B36" s="35"/>
      <c r="C36" s="1244" t="s">
        <v>568</v>
      </c>
      <c r="D36" s="1245"/>
      <c r="E36" s="1246"/>
      <c r="F36" s="36">
        <v>1.81</v>
      </c>
      <c r="G36" s="37">
        <v>3.33</v>
      </c>
      <c r="H36" s="37">
        <v>1.05</v>
      </c>
      <c r="I36" s="37">
        <v>1.08</v>
      </c>
      <c r="J36" s="38">
        <v>1.62</v>
      </c>
      <c r="K36" s="22"/>
      <c r="L36" s="22"/>
      <c r="M36" s="22"/>
      <c r="N36" s="22"/>
      <c r="O36" s="22"/>
      <c r="P36" s="22"/>
    </row>
    <row r="37" spans="1:16" ht="39" customHeight="1" x14ac:dyDescent="0.15">
      <c r="A37" s="22"/>
      <c r="B37" s="35"/>
      <c r="C37" s="1244" t="s">
        <v>569</v>
      </c>
      <c r="D37" s="1245"/>
      <c r="E37" s="1246"/>
      <c r="F37" s="36">
        <v>0.38</v>
      </c>
      <c r="G37" s="37">
        <v>0.23</v>
      </c>
      <c r="H37" s="37">
        <v>0.32</v>
      </c>
      <c r="I37" s="37">
        <v>0.1</v>
      </c>
      <c r="J37" s="38">
        <v>0.15</v>
      </c>
      <c r="K37" s="22"/>
      <c r="L37" s="22"/>
      <c r="M37" s="22"/>
      <c r="N37" s="22"/>
      <c r="O37" s="22"/>
      <c r="P37" s="22"/>
    </row>
    <row r="38" spans="1:16" ht="39" customHeight="1" x14ac:dyDescent="0.15">
      <c r="A38" s="22"/>
      <c r="B38" s="35"/>
      <c r="C38" s="1244" t="s">
        <v>570</v>
      </c>
      <c r="D38" s="1245"/>
      <c r="E38" s="1246"/>
      <c r="F38" s="36">
        <v>0.43</v>
      </c>
      <c r="G38" s="37">
        <v>0.22</v>
      </c>
      <c r="H38" s="37">
        <v>0.32</v>
      </c>
      <c r="I38" s="37">
        <v>0.12</v>
      </c>
      <c r="J38" s="38">
        <v>0.1</v>
      </c>
      <c r="K38" s="22"/>
      <c r="L38" s="22"/>
      <c r="M38" s="22"/>
      <c r="N38" s="22"/>
      <c r="O38" s="22"/>
      <c r="P38" s="22"/>
    </row>
    <row r="39" spans="1:16" ht="39" customHeight="1" x14ac:dyDescent="0.15">
      <c r="A39" s="22"/>
      <c r="B39" s="35"/>
      <c r="C39" s="1244" t="s">
        <v>571</v>
      </c>
      <c r="D39" s="1245"/>
      <c r="E39" s="1246"/>
      <c r="F39" s="36">
        <v>0.01</v>
      </c>
      <c r="G39" s="37">
        <v>0.01</v>
      </c>
      <c r="H39" s="37">
        <v>0.02</v>
      </c>
      <c r="I39" s="37">
        <v>0.01</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573</v>
      </c>
      <c r="D43" s="1248"/>
      <c r="E43" s="1249"/>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FIk5rG0ZIWBYdORZuTxQBHZlcl7EO0WCv9Cp77IcmAfbnWX9zAEbfrXRFHjT6kurlUksOJvR0Qh12EcJjkgdQ==" saltValue="ILgNQF3wPlslcCiz9nMg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41" zoomScaleSheetLayoutView="55" workbookViewId="0">
      <selection activeCell="BY43" sqref="BY43:CM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1736</v>
      </c>
      <c r="L45" s="60">
        <v>1763</v>
      </c>
      <c r="M45" s="60">
        <v>1745</v>
      </c>
      <c r="N45" s="60">
        <v>1722</v>
      </c>
      <c r="O45" s="61">
        <v>1706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72"/>
      <c r="C48" s="1273"/>
      <c r="D48" s="62"/>
      <c r="E48" s="1254" t="s">
        <v>15</v>
      </c>
      <c r="F48" s="1254"/>
      <c r="G48" s="1254"/>
      <c r="H48" s="1254"/>
      <c r="I48" s="1254"/>
      <c r="J48" s="1255"/>
      <c r="K48" s="63" t="s">
        <v>519</v>
      </c>
      <c r="L48" s="64" t="s">
        <v>519</v>
      </c>
      <c r="M48" s="64" t="s">
        <v>519</v>
      </c>
      <c r="N48" s="64" t="s">
        <v>519</v>
      </c>
      <c r="O48" s="65" t="s">
        <v>519</v>
      </c>
      <c r="P48" s="48"/>
      <c r="Q48" s="48"/>
      <c r="R48" s="48"/>
      <c r="S48" s="48"/>
      <c r="T48" s="48"/>
      <c r="U48" s="48"/>
    </row>
    <row r="49" spans="1:21" ht="30.75" customHeight="1" x14ac:dyDescent="0.15">
      <c r="A49" s="48"/>
      <c r="B49" s="1272"/>
      <c r="C49" s="1273"/>
      <c r="D49" s="62"/>
      <c r="E49" s="1254" t="s">
        <v>16</v>
      </c>
      <c r="F49" s="1254"/>
      <c r="G49" s="1254"/>
      <c r="H49" s="1254"/>
      <c r="I49" s="1254"/>
      <c r="J49" s="1255"/>
      <c r="K49" s="63">
        <v>486</v>
      </c>
      <c r="L49" s="64">
        <v>461</v>
      </c>
      <c r="M49" s="64">
        <v>514</v>
      </c>
      <c r="N49" s="64">
        <v>484</v>
      </c>
      <c r="O49" s="65">
        <v>466</v>
      </c>
      <c r="P49" s="48"/>
      <c r="Q49" s="48"/>
      <c r="R49" s="48"/>
      <c r="S49" s="48"/>
      <c r="T49" s="48"/>
      <c r="U49" s="48"/>
    </row>
    <row r="50" spans="1:21" ht="30.75" customHeight="1" x14ac:dyDescent="0.15">
      <c r="A50" s="48"/>
      <c r="B50" s="1272"/>
      <c r="C50" s="1273"/>
      <c r="D50" s="62"/>
      <c r="E50" s="1254" t="s">
        <v>17</v>
      </c>
      <c r="F50" s="1254"/>
      <c r="G50" s="1254"/>
      <c r="H50" s="1254"/>
      <c r="I50" s="1254"/>
      <c r="J50" s="1255"/>
      <c r="K50" s="63">
        <v>247</v>
      </c>
      <c r="L50" s="64">
        <v>243</v>
      </c>
      <c r="M50" s="64">
        <v>239</v>
      </c>
      <c r="N50" s="64">
        <v>236</v>
      </c>
      <c r="O50" s="65">
        <v>232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1544</v>
      </c>
      <c r="L52" s="64">
        <v>1581</v>
      </c>
      <c r="M52" s="64">
        <v>1655</v>
      </c>
      <c r="N52" s="64">
        <v>1657</v>
      </c>
      <c r="O52" s="65">
        <v>1605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925</v>
      </c>
      <c r="L53" s="69">
        <v>886</v>
      </c>
      <c r="M53" s="69">
        <v>843</v>
      </c>
      <c r="N53" s="69">
        <v>785</v>
      </c>
      <c r="O53" s="70">
        <v>799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599</v>
      </c>
      <c r="L57" s="84" t="s">
        <v>599</v>
      </c>
      <c r="M57" s="84" t="s">
        <v>599</v>
      </c>
      <c r="N57" s="84" t="s">
        <v>599</v>
      </c>
      <c r="O57" s="85" t="s">
        <v>599</v>
      </c>
    </row>
    <row r="58" spans="1:21" ht="31.5" customHeight="1" thickBot="1" x14ac:dyDescent="0.2">
      <c r="B58" s="1262"/>
      <c r="C58" s="1263"/>
      <c r="D58" s="1267" t="s">
        <v>27</v>
      </c>
      <c r="E58" s="1268"/>
      <c r="F58" s="1268"/>
      <c r="G58" s="1268"/>
      <c r="H58" s="1268"/>
      <c r="I58" s="1268"/>
      <c r="J58" s="1269"/>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8e8SwFN9lgyeWy1Lzqj0Rjhw5//YdTaHad1R7euBxnuWVfa8xdjHCRb7FzduGhx43V5vLi4s3nlTsdu1SmmWA==" saltValue="HYh3OeQ/ergFRifAji+n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J38" zoomScaleSheetLayoutView="100" workbookViewId="0">
      <selection activeCell="BY43" sqref="BY43:CM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17933</v>
      </c>
      <c r="J41" s="104">
        <v>17515</v>
      </c>
      <c r="K41" s="104">
        <v>17455</v>
      </c>
      <c r="L41" s="104">
        <v>17507</v>
      </c>
      <c r="M41" s="105">
        <v>17563</v>
      </c>
    </row>
    <row r="42" spans="2:13" ht="27.75" customHeight="1" x14ac:dyDescent="0.15">
      <c r="B42" s="1280"/>
      <c r="C42" s="1281"/>
      <c r="D42" s="106"/>
      <c r="E42" s="1284" t="s">
        <v>32</v>
      </c>
      <c r="F42" s="1284"/>
      <c r="G42" s="1284"/>
      <c r="H42" s="1285"/>
      <c r="I42" s="107">
        <v>1647</v>
      </c>
      <c r="J42" s="108">
        <v>1404</v>
      </c>
      <c r="K42" s="108">
        <v>1165</v>
      </c>
      <c r="L42" s="108">
        <v>929</v>
      </c>
      <c r="M42" s="109">
        <v>697</v>
      </c>
    </row>
    <row r="43" spans="2:13" ht="27.75" customHeight="1" x14ac:dyDescent="0.15">
      <c r="B43" s="1280"/>
      <c r="C43" s="1281"/>
      <c r="D43" s="106"/>
      <c r="E43" s="1284" t="s">
        <v>33</v>
      </c>
      <c r="F43" s="1284"/>
      <c r="G43" s="1284"/>
      <c r="H43" s="1285"/>
      <c r="I43" s="107" t="s">
        <v>519</v>
      </c>
      <c r="J43" s="108" t="s">
        <v>519</v>
      </c>
      <c r="K43" s="108" t="s">
        <v>519</v>
      </c>
      <c r="L43" s="108" t="s">
        <v>519</v>
      </c>
      <c r="M43" s="109" t="s">
        <v>519</v>
      </c>
    </row>
    <row r="44" spans="2:13" ht="27.75" customHeight="1" x14ac:dyDescent="0.15">
      <c r="B44" s="1280"/>
      <c r="C44" s="1281"/>
      <c r="D44" s="106"/>
      <c r="E44" s="1284" t="s">
        <v>34</v>
      </c>
      <c r="F44" s="1284"/>
      <c r="G44" s="1284"/>
      <c r="H44" s="1285"/>
      <c r="I44" s="107">
        <v>4769</v>
      </c>
      <c r="J44" s="108">
        <v>4552</v>
      </c>
      <c r="K44" s="108">
        <v>4550</v>
      </c>
      <c r="L44" s="108">
        <v>4549</v>
      </c>
      <c r="M44" s="109">
        <v>4672</v>
      </c>
    </row>
    <row r="45" spans="2:13" ht="27.75" customHeight="1" x14ac:dyDescent="0.15">
      <c r="B45" s="1280"/>
      <c r="C45" s="1281"/>
      <c r="D45" s="106"/>
      <c r="E45" s="1284" t="s">
        <v>35</v>
      </c>
      <c r="F45" s="1284"/>
      <c r="G45" s="1284"/>
      <c r="H45" s="1285"/>
      <c r="I45" s="107">
        <v>469</v>
      </c>
      <c r="J45" s="108">
        <v>457</v>
      </c>
      <c r="K45" s="108">
        <v>407</v>
      </c>
      <c r="L45" s="108">
        <v>270</v>
      </c>
      <c r="M45" s="109">
        <v>325</v>
      </c>
    </row>
    <row r="46" spans="2:13" ht="27.75" customHeight="1" x14ac:dyDescent="0.15">
      <c r="B46" s="1280"/>
      <c r="C46" s="1281"/>
      <c r="D46" s="110"/>
      <c r="E46" s="1284" t="s">
        <v>36</v>
      </c>
      <c r="F46" s="1284"/>
      <c r="G46" s="1284"/>
      <c r="H46" s="1285"/>
      <c r="I46" s="107" t="s">
        <v>519</v>
      </c>
      <c r="J46" s="108" t="s">
        <v>519</v>
      </c>
      <c r="K46" s="108" t="s">
        <v>519</v>
      </c>
      <c r="L46" s="108" t="s">
        <v>519</v>
      </c>
      <c r="M46" s="109" t="s">
        <v>519</v>
      </c>
    </row>
    <row r="47" spans="2:13" ht="27.75" customHeight="1" x14ac:dyDescent="0.15">
      <c r="B47" s="1280"/>
      <c r="C47" s="1281"/>
      <c r="D47" s="111"/>
      <c r="E47" s="1294" t="s">
        <v>37</v>
      </c>
      <c r="F47" s="1295"/>
      <c r="G47" s="1295"/>
      <c r="H47" s="1296"/>
      <c r="I47" s="107" t="s">
        <v>519</v>
      </c>
      <c r="J47" s="108" t="s">
        <v>519</v>
      </c>
      <c r="K47" s="108" t="s">
        <v>519</v>
      </c>
      <c r="L47" s="108" t="s">
        <v>519</v>
      </c>
      <c r="M47" s="109" t="s">
        <v>519</v>
      </c>
    </row>
    <row r="48" spans="2:13" ht="27.75" customHeight="1" x14ac:dyDescent="0.15">
      <c r="B48" s="1280"/>
      <c r="C48" s="1281"/>
      <c r="D48" s="106"/>
      <c r="E48" s="1284" t="s">
        <v>38</v>
      </c>
      <c r="F48" s="1284"/>
      <c r="G48" s="1284"/>
      <c r="H48" s="1285"/>
      <c r="I48" s="107" t="s">
        <v>519</v>
      </c>
      <c r="J48" s="108" t="s">
        <v>519</v>
      </c>
      <c r="K48" s="108" t="s">
        <v>519</v>
      </c>
      <c r="L48" s="108" t="s">
        <v>519</v>
      </c>
      <c r="M48" s="109" t="s">
        <v>519</v>
      </c>
    </row>
    <row r="49" spans="2:13" ht="27.75" customHeight="1" x14ac:dyDescent="0.15">
      <c r="B49" s="1282"/>
      <c r="C49" s="1283"/>
      <c r="D49" s="106"/>
      <c r="E49" s="1284" t="s">
        <v>39</v>
      </c>
      <c r="F49" s="1284"/>
      <c r="G49" s="1284"/>
      <c r="H49" s="1285"/>
      <c r="I49" s="107" t="s">
        <v>519</v>
      </c>
      <c r="J49" s="108" t="s">
        <v>519</v>
      </c>
      <c r="K49" s="108" t="s">
        <v>519</v>
      </c>
      <c r="L49" s="108" t="s">
        <v>519</v>
      </c>
      <c r="M49" s="109" t="s">
        <v>519</v>
      </c>
    </row>
    <row r="50" spans="2:13" ht="27.75" customHeight="1" x14ac:dyDescent="0.15">
      <c r="B50" s="1278" t="s">
        <v>40</v>
      </c>
      <c r="C50" s="1279"/>
      <c r="D50" s="112"/>
      <c r="E50" s="1284" t="s">
        <v>41</v>
      </c>
      <c r="F50" s="1284"/>
      <c r="G50" s="1284"/>
      <c r="H50" s="1285"/>
      <c r="I50" s="107">
        <v>4860</v>
      </c>
      <c r="J50" s="108">
        <v>4601</v>
      </c>
      <c r="K50" s="108">
        <v>5428</v>
      </c>
      <c r="L50" s="108">
        <v>5204</v>
      </c>
      <c r="M50" s="109">
        <v>5293</v>
      </c>
    </row>
    <row r="51" spans="2:13" ht="27.75" customHeight="1" x14ac:dyDescent="0.15">
      <c r="B51" s="1280"/>
      <c r="C51" s="1281"/>
      <c r="D51" s="106"/>
      <c r="E51" s="1284" t="s">
        <v>42</v>
      </c>
      <c r="F51" s="1284"/>
      <c r="G51" s="1284"/>
      <c r="H51" s="1285"/>
      <c r="I51" s="107">
        <v>3533</v>
      </c>
      <c r="J51" s="108">
        <v>3419</v>
      </c>
      <c r="K51" s="108">
        <v>3313</v>
      </c>
      <c r="L51" s="108">
        <v>3433</v>
      </c>
      <c r="M51" s="109">
        <v>3441</v>
      </c>
    </row>
    <row r="52" spans="2:13" ht="27.75" customHeight="1" x14ac:dyDescent="0.15">
      <c r="B52" s="1282"/>
      <c r="C52" s="1283"/>
      <c r="D52" s="106"/>
      <c r="E52" s="1284" t="s">
        <v>43</v>
      </c>
      <c r="F52" s="1284"/>
      <c r="G52" s="1284"/>
      <c r="H52" s="1285"/>
      <c r="I52" s="107">
        <v>15820</v>
      </c>
      <c r="J52" s="108">
        <v>15666</v>
      </c>
      <c r="K52" s="108">
        <v>15742</v>
      </c>
      <c r="L52" s="108">
        <v>15944</v>
      </c>
      <c r="M52" s="109">
        <v>16238</v>
      </c>
    </row>
    <row r="53" spans="2:13" ht="27.75" customHeight="1" thickBot="1" x14ac:dyDescent="0.2">
      <c r="B53" s="1286" t="s">
        <v>44</v>
      </c>
      <c r="C53" s="1287"/>
      <c r="D53" s="113"/>
      <c r="E53" s="1288" t="s">
        <v>45</v>
      </c>
      <c r="F53" s="1288"/>
      <c r="G53" s="1288"/>
      <c r="H53" s="1289"/>
      <c r="I53" s="114">
        <v>604</v>
      </c>
      <c r="J53" s="115">
        <v>243</v>
      </c>
      <c r="K53" s="115">
        <v>-905</v>
      </c>
      <c r="L53" s="115">
        <v>-1327</v>
      </c>
      <c r="M53" s="116">
        <v>-1717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S3qFkLaYwW8rVcgxg/BzRiymxoCVWJVFayd2rgYV76kZREs+0jCJMOWYu+l6Hhwj/b1zTOpw4U0q5RDNVw7giA==" saltValue="8hb5iL2H2i3baWBqO3kq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55" zoomScaleNormal="55" zoomScaleSheetLayoutView="100" workbookViewId="0">
      <selection activeCell="BY43" sqref="BY43:CM4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1292</v>
      </c>
      <c r="G55" s="128">
        <v>1298</v>
      </c>
      <c r="H55" s="129">
        <v>1374</v>
      </c>
    </row>
    <row r="56" spans="2:8" ht="52.5" customHeight="1" x14ac:dyDescent="0.15">
      <c r="B56" s="130"/>
      <c r="C56" s="1307" t="s">
        <v>49</v>
      </c>
      <c r="D56" s="1307"/>
      <c r="E56" s="1308"/>
      <c r="F56" s="131" t="s">
        <v>519</v>
      </c>
      <c r="G56" s="131" t="s">
        <v>519</v>
      </c>
      <c r="H56" s="132" t="s">
        <v>519</v>
      </c>
    </row>
    <row r="57" spans="2:8" ht="53.25" customHeight="1" x14ac:dyDescent="0.15">
      <c r="B57" s="130"/>
      <c r="C57" s="1309" t="s">
        <v>50</v>
      </c>
      <c r="D57" s="1309"/>
      <c r="E57" s="1310"/>
      <c r="F57" s="133">
        <v>1858</v>
      </c>
      <c r="G57" s="133">
        <v>1737</v>
      </c>
      <c r="H57" s="134">
        <v>1803</v>
      </c>
    </row>
    <row r="58" spans="2:8" ht="45.75" customHeight="1" x14ac:dyDescent="0.15">
      <c r="B58" s="135"/>
      <c r="C58" s="1297" t="s">
        <v>580</v>
      </c>
      <c r="D58" s="1298"/>
      <c r="E58" s="1299"/>
      <c r="F58" s="136">
        <v>930</v>
      </c>
      <c r="G58" s="136">
        <v>770</v>
      </c>
      <c r="H58" s="137">
        <v>775</v>
      </c>
    </row>
    <row r="59" spans="2:8" ht="45.75" customHeight="1" x14ac:dyDescent="0.15">
      <c r="B59" s="135"/>
      <c r="C59" s="1297" t="s">
        <v>581</v>
      </c>
      <c r="D59" s="1298"/>
      <c r="E59" s="1299"/>
      <c r="F59" s="136">
        <v>648</v>
      </c>
      <c r="G59" s="136">
        <v>651</v>
      </c>
      <c r="H59" s="137">
        <v>652</v>
      </c>
    </row>
    <row r="60" spans="2:8" ht="45.75" customHeight="1" x14ac:dyDescent="0.15">
      <c r="B60" s="135"/>
      <c r="C60" s="1297" t="s">
        <v>582</v>
      </c>
      <c r="D60" s="1298"/>
      <c r="E60" s="1299"/>
      <c r="F60" s="136">
        <v>192</v>
      </c>
      <c r="G60" s="136">
        <v>227</v>
      </c>
      <c r="H60" s="137">
        <v>282</v>
      </c>
    </row>
    <row r="61" spans="2:8" ht="45.75" customHeight="1" x14ac:dyDescent="0.15">
      <c r="B61" s="135"/>
      <c r="C61" s="1297" t="s">
        <v>583</v>
      </c>
      <c r="D61" s="1298"/>
      <c r="E61" s="1299"/>
      <c r="F61" s="136">
        <v>56</v>
      </c>
      <c r="G61" s="136">
        <v>56</v>
      </c>
      <c r="H61" s="137">
        <v>56</v>
      </c>
    </row>
    <row r="62" spans="2:8" ht="45.75" customHeight="1" thickBot="1" x14ac:dyDescent="0.2">
      <c r="B62" s="138"/>
      <c r="C62" s="1300" t="s">
        <v>584</v>
      </c>
      <c r="D62" s="1301"/>
      <c r="E62" s="1302"/>
      <c r="F62" s="139">
        <v>31</v>
      </c>
      <c r="G62" s="139">
        <v>31</v>
      </c>
      <c r="H62" s="140">
        <v>31</v>
      </c>
    </row>
    <row r="63" spans="2:8" ht="52.5" customHeight="1" thickBot="1" x14ac:dyDescent="0.2">
      <c r="B63" s="141"/>
      <c r="C63" s="1303" t="s">
        <v>51</v>
      </c>
      <c r="D63" s="1303"/>
      <c r="E63" s="1304"/>
      <c r="F63" s="142">
        <v>3151</v>
      </c>
      <c r="G63" s="142">
        <v>3036</v>
      </c>
      <c r="H63" s="143">
        <v>3177</v>
      </c>
    </row>
    <row r="64" spans="2:8" ht="15" customHeight="1" x14ac:dyDescent="0.15"/>
  </sheetData>
  <sheetProtection algorithmName="SHA-512" hashValue="it/hU3zJ8Dd8nq27/U8mvAHeLIx0LOo7vh1rX6Ci7o7FFsso+rDuYtXylyLncRHmS8iVVF8SYnfp+ZQy2OsBNg==" saltValue="JIqdYZGMDBa0h1XlCPIj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B8B0-4FD7-4FBB-A5A9-B8DEDA2347EE}">
  <sheetPr>
    <pageSetUpPr fitToPage="1"/>
  </sheetPr>
  <dimension ref="A1:WZM160"/>
  <sheetViews>
    <sheetView showGridLines="0" zoomScale="70" zoomScaleNormal="70" zoomScaleSheetLayoutView="55" workbookViewId="0">
      <selection activeCell="BY43" sqref="BY43:CM43"/>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v>5.3</v>
      </c>
      <c r="BQ51" s="1311"/>
      <c r="BR51" s="1311"/>
      <c r="BS51" s="1311"/>
      <c r="BT51" s="1311"/>
      <c r="BU51" s="1311"/>
      <c r="BV51" s="1311"/>
      <c r="BW51" s="1311"/>
      <c r="BX51" s="1311">
        <v>2.1</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11">
        <v>71.8</v>
      </c>
      <c r="BQ53" s="1311"/>
      <c r="BR53" s="1311"/>
      <c r="BS53" s="1311"/>
      <c r="BT53" s="1311"/>
      <c r="BU53" s="1311"/>
      <c r="BV53" s="1311"/>
      <c r="BW53" s="1311"/>
      <c r="BX53" s="1311">
        <v>73.7</v>
      </c>
      <c r="BY53" s="1311"/>
      <c r="BZ53" s="1311"/>
      <c r="CA53" s="1311"/>
      <c r="CB53" s="1311"/>
      <c r="CC53" s="1311"/>
      <c r="CD53" s="1311"/>
      <c r="CE53" s="1311"/>
      <c r="CF53" s="1311">
        <v>73.8</v>
      </c>
      <c r="CG53" s="1311"/>
      <c r="CH53" s="1311"/>
      <c r="CI53" s="1311"/>
      <c r="CJ53" s="1311"/>
      <c r="CK53" s="1311"/>
      <c r="CL53" s="1311"/>
      <c r="CM53" s="1311"/>
      <c r="CN53" s="1311">
        <v>74.599999999999994</v>
      </c>
      <c r="CO53" s="1311"/>
      <c r="CP53" s="1311"/>
      <c r="CQ53" s="1311"/>
      <c r="CR53" s="1311"/>
      <c r="CS53" s="1311"/>
      <c r="CT53" s="1311"/>
      <c r="CU53" s="1311"/>
      <c r="CV53" s="1311">
        <v>75.8</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609</v>
      </c>
      <c r="AO55" s="1316"/>
      <c r="AP55" s="1316"/>
      <c r="AQ55" s="1316"/>
      <c r="AR55" s="1316"/>
      <c r="AS55" s="1316"/>
      <c r="AT55" s="1316"/>
      <c r="AU55" s="1316"/>
      <c r="AV55" s="1316"/>
      <c r="AW55" s="1316"/>
      <c r="AX55" s="1316"/>
      <c r="AY55" s="1316"/>
      <c r="AZ55" s="1316"/>
      <c r="BA55" s="1316"/>
      <c r="BB55" s="1314" t="s">
        <v>607</v>
      </c>
      <c r="BC55" s="1314"/>
      <c r="BD55" s="1314"/>
      <c r="BE55" s="1314"/>
      <c r="BF55" s="1314"/>
      <c r="BG55" s="1314"/>
      <c r="BH55" s="1314"/>
      <c r="BI55" s="1314"/>
      <c r="BJ55" s="1314"/>
      <c r="BK55" s="1314"/>
      <c r="BL55" s="1314"/>
      <c r="BM55" s="1314"/>
      <c r="BN55" s="1314"/>
      <c r="BO55" s="1314"/>
      <c r="BP55" s="1311">
        <v>35.299999999999997</v>
      </c>
      <c r="BQ55" s="1311"/>
      <c r="BR55" s="1311"/>
      <c r="BS55" s="1311"/>
      <c r="BT55" s="1311"/>
      <c r="BU55" s="1311"/>
      <c r="BV55" s="1311"/>
      <c r="BW55" s="1311"/>
      <c r="BX55" s="1311">
        <v>31.9</v>
      </c>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608</v>
      </c>
      <c r="BC57" s="1314"/>
      <c r="BD57" s="1314"/>
      <c r="BE57" s="1314"/>
      <c r="BF57" s="1314"/>
      <c r="BG57" s="1314"/>
      <c r="BH57" s="1314"/>
      <c r="BI57" s="1314"/>
      <c r="BJ57" s="1314"/>
      <c r="BK57" s="1314"/>
      <c r="BL57" s="1314"/>
      <c r="BM57" s="1314"/>
      <c r="BN57" s="1314"/>
      <c r="BO57" s="1314"/>
      <c r="BP57" s="1311">
        <v>60.4</v>
      </c>
      <c r="BQ57" s="1311"/>
      <c r="BR57" s="1311"/>
      <c r="BS57" s="1311"/>
      <c r="BT57" s="1311"/>
      <c r="BU57" s="1311"/>
      <c r="BV57" s="1311"/>
      <c r="BW57" s="1311"/>
      <c r="BX57" s="1311">
        <v>59.4</v>
      </c>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v>5.3</v>
      </c>
      <c r="BQ73" s="1311"/>
      <c r="BR73" s="1311"/>
      <c r="BS73" s="1311"/>
      <c r="BT73" s="1311"/>
      <c r="BU73" s="1311"/>
      <c r="BV73" s="1311"/>
      <c r="BW73" s="1311"/>
      <c r="BX73" s="1311">
        <v>2.1</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7.2</v>
      </c>
      <c r="BQ75" s="1311"/>
      <c r="BR75" s="1311"/>
      <c r="BS75" s="1311"/>
      <c r="BT75" s="1311"/>
      <c r="BU75" s="1311"/>
      <c r="BV75" s="1311"/>
      <c r="BW75" s="1311"/>
      <c r="BX75" s="1311">
        <v>7.5</v>
      </c>
      <c r="BY75" s="1311"/>
      <c r="BZ75" s="1311"/>
      <c r="CA75" s="1311"/>
      <c r="CB75" s="1311"/>
      <c r="CC75" s="1311"/>
      <c r="CD75" s="1311"/>
      <c r="CE75" s="1311"/>
      <c r="CF75" s="1311">
        <v>7.7</v>
      </c>
      <c r="CG75" s="1311"/>
      <c r="CH75" s="1311"/>
      <c r="CI75" s="1311"/>
      <c r="CJ75" s="1311"/>
      <c r="CK75" s="1311"/>
      <c r="CL75" s="1311"/>
      <c r="CM75" s="1311"/>
      <c r="CN75" s="1311">
        <v>7.2</v>
      </c>
      <c r="CO75" s="1311"/>
      <c r="CP75" s="1311"/>
      <c r="CQ75" s="1311"/>
      <c r="CR75" s="1311"/>
      <c r="CS75" s="1311"/>
      <c r="CT75" s="1311"/>
      <c r="CU75" s="1311"/>
      <c r="CV75" s="1311">
        <v>6.8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609</v>
      </c>
      <c r="AO77" s="1316"/>
      <c r="AP77" s="1316"/>
      <c r="AQ77" s="1316"/>
      <c r="AR77" s="1316"/>
      <c r="AS77" s="1316"/>
      <c r="AT77" s="1316"/>
      <c r="AU77" s="1316"/>
      <c r="AV77" s="1316"/>
      <c r="AW77" s="1316"/>
      <c r="AX77" s="1316"/>
      <c r="AY77" s="1316"/>
      <c r="AZ77" s="1316"/>
      <c r="BA77" s="1316"/>
      <c r="BB77" s="1314" t="s">
        <v>607</v>
      </c>
      <c r="BC77" s="1314"/>
      <c r="BD77" s="1314"/>
      <c r="BE77" s="1314"/>
      <c r="BF77" s="1314"/>
      <c r="BG77" s="1314"/>
      <c r="BH77" s="1314"/>
      <c r="BI77" s="1314"/>
      <c r="BJ77" s="1314"/>
      <c r="BK77" s="1314"/>
      <c r="BL77" s="1314"/>
      <c r="BM77" s="1314"/>
      <c r="BN77" s="1314"/>
      <c r="BO77" s="1314"/>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612</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MGkOu48CvURfhJl5Ybg+OsRzA+GwLkDB1toxZQRv+EOt8v6204ode9ZY5V4qjsqaci/eMC/7jj27GtYA0Qgng==" saltValue="02fxCNO2njY1VLVsKPDk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D278-7FDE-4C87-A33E-308F142F6A26}">
  <sheetPr>
    <pageSetUpPr fitToPage="1"/>
  </sheetPr>
  <dimension ref="A1:DR125"/>
  <sheetViews>
    <sheetView showGridLines="0" topLeftCell="M79" zoomScale="85" zoomScaleNormal="85" zoomScaleSheetLayoutView="70" workbookViewId="0">
      <selection activeCell="BY43" sqref="BY43:CM4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gXxwimv0DcEoCb+VVUtE6lhFzxTJ49zVYEdwMu4vxb/OksLx0WH8nBkZutS6Vkpl+0dfeyeSUfS40kPPqIDhFw==" saltValue="4QXNwy0XK7vYvJtEgqg/Z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CA3B1-6D24-44C0-9E86-E37B5E8AEC40}">
  <sheetPr>
    <pageSetUpPr fitToPage="1"/>
  </sheetPr>
  <dimension ref="A1:DR125"/>
  <sheetViews>
    <sheetView showGridLines="0" topLeftCell="A76" zoomScale="70" zoomScaleNormal="70" zoomScaleSheetLayoutView="55" workbookViewId="0">
      <selection activeCell="BY43" sqref="BY43:CM4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QEABNSjhfwy1jwYEUc7cXEdx8625Zi0ZactrHHizGiDkoxTVrVHjT+8AKqMmo+ruytTJOgAbLncjKuqFV9TNhw==" saltValue="u/n1yKdGZstojmXcV4z05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17190</v>
      </c>
      <c r="E3" s="162"/>
      <c r="F3" s="163">
        <v>44504</v>
      </c>
      <c r="G3" s="164"/>
      <c r="H3" s="165"/>
    </row>
    <row r="4" spans="1:8" x14ac:dyDescent="0.15">
      <c r="A4" s="166"/>
      <c r="B4" s="167"/>
      <c r="C4" s="168"/>
      <c r="D4" s="169">
        <v>13186</v>
      </c>
      <c r="E4" s="170"/>
      <c r="F4" s="171">
        <v>25876</v>
      </c>
      <c r="G4" s="172"/>
      <c r="H4" s="173"/>
    </row>
    <row r="5" spans="1:8" x14ac:dyDescent="0.15">
      <c r="A5" s="154" t="s">
        <v>552</v>
      </c>
      <c r="B5" s="159"/>
      <c r="C5" s="160"/>
      <c r="D5" s="161">
        <v>19309</v>
      </c>
      <c r="E5" s="162"/>
      <c r="F5" s="163">
        <v>47820</v>
      </c>
      <c r="G5" s="164"/>
      <c r="H5" s="165"/>
    </row>
    <row r="6" spans="1:8" x14ac:dyDescent="0.15">
      <c r="A6" s="166"/>
      <c r="B6" s="167"/>
      <c r="C6" s="168"/>
      <c r="D6" s="169">
        <v>14852</v>
      </c>
      <c r="E6" s="170"/>
      <c r="F6" s="171">
        <v>25855</v>
      </c>
      <c r="G6" s="172"/>
      <c r="H6" s="173"/>
    </row>
    <row r="7" spans="1:8" x14ac:dyDescent="0.15">
      <c r="A7" s="154" t="s">
        <v>553</v>
      </c>
      <c r="B7" s="159"/>
      <c r="C7" s="160"/>
      <c r="D7" s="161">
        <v>20245</v>
      </c>
      <c r="E7" s="162"/>
      <c r="F7" s="163">
        <v>41934</v>
      </c>
      <c r="G7" s="164"/>
      <c r="H7" s="165"/>
    </row>
    <row r="8" spans="1:8" x14ac:dyDescent="0.15">
      <c r="A8" s="166"/>
      <c r="B8" s="167"/>
      <c r="C8" s="168"/>
      <c r="D8" s="169">
        <v>14144</v>
      </c>
      <c r="E8" s="170"/>
      <c r="F8" s="171">
        <v>23352</v>
      </c>
      <c r="G8" s="172"/>
      <c r="H8" s="173"/>
    </row>
    <row r="9" spans="1:8" x14ac:dyDescent="0.15">
      <c r="A9" s="154" t="s">
        <v>554</v>
      </c>
      <c r="B9" s="159"/>
      <c r="C9" s="160"/>
      <c r="D9" s="161">
        <v>28828</v>
      </c>
      <c r="E9" s="162"/>
      <c r="F9" s="163">
        <v>45588</v>
      </c>
      <c r="G9" s="164"/>
      <c r="H9" s="165"/>
    </row>
    <row r="10" spans="1:8" x14ac:dyDescent="0.15">
      <c r="A10" s="166"/>
      <c r="B10" s="167"/>
      <c r="C10" s="168"/>
      <c r="D10" s="169">
        <v>17107</v>
      </c>
      <c r="E10" s="170"/>
      <c r="F10" s="171">
        <v>24150</v>
      </c>
      <c r="G10" s="172"/>
      <c r="H10" s="173"/>
    </row>
    <row r="11" spans="1:8" x14ac:dyDescent="0.15">
      <c r="A11" s="154" t="s">
        <v>555</v>
      </c>
      <c r="B11" s="159"/>
      <c r="C11" s="160"/>
      <c r="D11" s="161">
        <v>29893</v>
      </c>
      <c r="E11" s="162"/>
      <c r="F11" s="163">
        <v>45483</v>
      </c>
      <c r="G11" s="164"/>
      <c r="H11" s="165"/>
    </row>
    <row r="12" spans="1:8" x14ac:dyDescent="0.15">
      <c r="A12" s="166"/>
      <c r="B12" s="167"/>
      <c r="C12" s="174"/>
      <c r="D12" s="169">
        <v>21412</v>
      </c>
      <c r="E12" s="170"/>
      <c r="F12" s="171">
        <v>24241</v>
      </c>
      <c r="G12" s="172"/>
      <c r="H12" s="173"/>
    </row>
    <row r="13" spans="1:8" x14ac:dyDescent="0.15">
      <c r="A13" s="154"/>
      <c r="B13" s="159"/>
      <c r="C13" s="175"/>
      <c r="D13" s="176">
        <v>23093</v>
      </c>
      <c r="E13" s="177"/>
      <c r="F13" s="178">
        <v>45066</v>
      </c>
      <c r="G13" s="179"/>
      <c r="H13" s="165"/>
    </row>
    <row r="14" spans="1:8" x14ac:dyDescent="0.15">
      <c r="A14" s="166"/>
      <c r="B14" s="167"/>
      <c r="C14" s="168"/>
      <c r="D14" s="169">
        <v>16140</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5.96</v>
      </c>
      <c r="C19" s="180">
        <f>ROUND(VALUE(SUBSTITUTE(実質収支比率等に係る経年分析!G$48,"▲","-")),2)</f>
        <v>6.4</v>
      </c>
      <c r="D19" s="180">
        <f>ROUND(VALUE(SUBSTITUTE(実質収支比率等に係る経年分析!H$48,"▲","-")),2)</f>
        <v>7.08</v>
      </c>
      <c r="E19" s="180">
        <f>ROUND(VALUE(SUBSTITUTE(実質収支比率等に係る経年分析!I$48,"▲","-")),2)</f>
        <v>7.85</v>
      </c>
      <c r="F19" s="180">
        <f>ROUND(VALUE(SUBSTITUTE(実質収支比率等に係る経年分析!J$48,"▲","-")),2)</f>
        <v>8.31</v>
      </c>
    </row>
    <row r="20" spans="1:11" x14ac:dyDescent="0.15">
      <c r="A20" s="180" t="s">
        <v>55</v>
      </c>
      <c r="B20" s="180">
        <f>ROUND(VALUE(SUBSTITUTE(実質収支比率等に係る経年分析!F$47,"▲","-")),2)</f>
        <v>11.34</v>
      </c>
      <c r="C20" s="180">
        <f>ROUND(VALUE(SUBSTITUTE(実質収支比率等に係る経年分析!G$47,"▲","-")),2)</f>
        <v>10.23</v>
      </c>
      <c r="D20" s="180">
        <f>ROUND(VALUE(SUBSTITUTE(実質収支比率等に係る経年分析!H$47,"▲","-")),2)</f>
        <v>9.99</v>
      </c>
      <c r="E20" s="180">
        <f>ROUND(VALUE(SUBSTITUTE(実質収支比率等に係る経年分析!I$47,"▲","-")),2)</f>
        <v>9.98</v>
      </c>
      <c r="F20" s="180">
        <f>ROUND(VALUE(SUBSTITUTE(実質収支比率等に係る経年分析!J$47,"▲","-")),2)</f>
        <v>10.25</v>
      </c>
    </row>
    <row r="21" spans="1:11" x14ac:dyDescent="0.15">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-0.52</v>
      </c>
      <c r="D21" s="180">
        <f>IF(ISNUMBER(VALUE(SUBSTITUTE(実質収支比率等に係る経年分析!H$49,"▲","-"))),ROUND(VALUE(SUBSTITUTE(実質収支比率等に係る経年分析!H$49,"▲","-")),2),NA())</f>
        <v>0.72</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1.25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坂戸都市計画事業一本松土地区画整理事業特別会計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坂戸都市計画事業若葉駅西口土地区画整理事業特別会計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8.0399999999999991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1544</v>
      </c>
      <c r="E42" s="182"/>
      <c r="F42" s="182"/>
      <c r="G42" s="182">
        <f>'実質公債費比率（分子）の構造'!L$52</f>
        <v>1581</v>
      </c>
      <c r="H42" s="182"/>
      <c r="I42" s="182"/>
      <c r="J42" s="182">
        <f>'実質公債費比率（分子）の構造'!M$52</f>
        <v>1655</v>
      </c>
      <c r="K42" s="182"/>
      <c r="L42" s="182"/>
      <c r="M42" s="182">
        <f>'実質公債費比率（分子）の構造'!N$52</f>
        <v>1657</v>
      </c>
      <c r="N42" s="182"/>
      <c r="O42" s="182"/>
      <c r="P42" s="182">
        <f>'実質公債費比率（分子）の構造'!O$52</f>
        <v>1605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247</v>
      </c>
      <c r="C44" s="182"/>
      <c r="D44" s="182"/>
      <c r="E44" s="182">
        <f>'実質公債費比率（分子）の構造'!L$50</f>
        <v>243</v>
      </c>
      <c r="F44" s="182"/>
      <c r="G44" s="182"/>
      <c r="H44" s="182">
        <f>'実質公債費比率（分子）の構造'!M$50</f>
        <v>239</v>
      </c>
      <c r="I44" s="182"/>
      <c r="J44" s="182"/>
      <c r="K44" s="182">
        <f>'実質公債費比率（分子）の構造'!N$50</f>
        <v>236</v>
      </c>
      <c r="L44" s="182"/>
      <c r="M44" s="182"/>
      <c r="N44" s="182">
        <f>'実質公債費比率（分子）の構造'!O$50</f>
        <v>232</v>
      </c>
      <c r="O44" s="182"/>
      <c r="P44" s="182"/>
    </row>
    <row r="45" spans="1:16" x14ac:dyDescent="0.15">
      <c r="A45" s="182" t="s">
        <v>66</v>
      </c>
      <c r="B45" s="182">
        <f>'実質公債費比率（分子）の構造'!K$49</f>
        <v>486</v>
      </c>
      <c r="C45" s="182"/>
      <c r="D45" s="182"/>
      <c r="E45" s="182">
        <f>'実質公債費比率（分子）の構造'!L$49</f>
        <v>461</v>
      </c>
      <c r="F45" s="182"/>
      <c r="G45" s="182"/>
      <c r="H45" s="182">
        <f>'実質公債費比率（分子）の構造'!M$49</f>
        <v>514</v>
      </c>
      <c r="I45" s="182"/>
      <c r="J45" s="182"/>
      <c r="K45" s="182">
        <f>'実質公債費比率（分子）の構造'!N$49</f>
        <v>484</v>
      </c>
      <c r="L45" s="182"/>
      <c r="M45" s="182"/>
      <c r="N45" s="182">
        <f>'実質公債費比率（分子）の構造'!O$49</f>
        <v>466</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1736</v>
      </c>
      <c r="C49" s="182"/>
      <c r="D49" s="182"/>
      <c r="E49" s="182">
        <f>'実質公債費比率（分子）の構造'!L$45</f>
        <v>1763</v>
      </c>
      <c r="F49" s="182"/>
      <c r="G49" s="182"/>
      <c r="H49" s="182">
        <f>'実質公債費比率（分子）の構造'!M$45</f>
        <v>1745</v>
      </c>
      <c r="I49" s="182"/>
      <c r="J49" s="182"/>
      <c r="K49" s="182">
        <f>'実質公債費比率（分子）の構造'!N$45</f>
        <v>1722</v>
      </c>
      <c r="L49" s="182"/>
      <c r="M49" s="182"/>
      <c r="N49" s="182">
        <f>'実質公債費比率（分子）の構造'!O$45</f>
        <v>1706</v>
      </c>
      <c r="O49" s="182"/>
      <c r="P49" s="182"/>
    </row>
    <row r="50" spans="1:16" x14ac:dyDescent="0.15">
      <c r="A50" s="182" t="s">
        <v>71</v>
      </c>
      <c r="B50" s="182" t="e">
        <f>NA()</f>
        <v>#N/A</v>
      </c>
      <c r="C50" s="182">
        <f>IF(ISNUMBER('実質公債費比率（分子）の構造'!K$53),'実質公債費比率（分子）の構造'!K$53,NA())</f>
        <v>925</v>
      </c>
      <c r="D50" s="182" t="e">
        <f>NA()</f>
        <v>#N/A</v>
      </c>
      <c r="E50" s="182" t="e">
        <f>NA()</f>
        <v>#N/A</v>
      </c>
      <c r="F50" s="182">
        <f>IF(ISNUMBER('実質公債費比率（分子）の構造'!L$53),'実質公債費比率（分子）の構造'!L$53,NA())</f>
        <v>886</v>
      </c>
      <c r="G50" s="182" t="e">
        <f>NA()</f>
        <v>#N/A</v>
      </c>
      <c r="H50" s="182" t="e">
        <f>NA()</f>
        <v>#N/A</v>
      </c>
      <c r="I50" s="182">
        <f>IF(ISNUMBER('実質公債費比率（分子）の構造'!M$53),'実質公債費比率（分子）の構造'!M$53,NA())</f>
        <v>843</v>
      </c>
      <c r="J50" s="182" t="e">
        <f>NA()</f>
        <v>#N/A</v>
      </c>
      <c r="K50" s="182" t="e">
        <f>NA()</f>
        <v>#N/A</v>
      </c>
      <c r="L50" s="182">
        <f>IF(ISNUMBER('実質公債費比率（分子）の構造'!N$53),'実質公債費比率（分子）の構造'!N$53,NA())</f>
        <v>785</v>
      </c>
      <c r="M50" s="182" t="e">
        <f>NA()</f>
        <v>#N/A</v>
      </c>
      <c r="N50" s="182" t="e">
        <f>NA()</f>
        <v>#N/A</v>
      </c>
      <c r="O50" s="182">
        <f>IF(ISNUMBER('実質公債費比率（分子）の構造'!O$53),'実質公債費比率（分子）の構造'!O$53,NA())</f>
        <v>799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15820</v>
      </c>
      <c r="E56" s="181"/>
      <c r="F56" s="181"/>
      <c r="G56" s="181">
        <f>'将来負担比率（分子）の構造'!J$52</f>
        <v>15666</v>
      </c>
      <c r="H56" s="181"/>
      <c r="I56" s="181"/>
      <c r="J56" s="181">
        <f>'将来負担比率（分子）の構造'!K$52</f>
        <v>15742</v>
      </c>
      <c r="K56" s="181"/>
      <c r="L56" s="181"/>
      <c r="M56" s="181">
        <f>'将来負担比率（分子）の構造'!L$52</f>
        <v>15944</v>
      </c>
      <c r="N56" s="181"/>
      <c r="O56" s="181"/>
      <c r="P56" s="181">
        <f>'将来負担比率（分子）の構造'!M$52</f>
        <v>16238</v>
      </c>
    </row>
    <row r="57" spans="1:16" x14ac:dyDescent="0.15">
      <c r="A57" s="181" t="s">
        <v>42</v>
      </c>
      <c r="B57" s="181"/>
      <c r="C57" s="181"/>
      <c r="D57" s="181">
        <f>'将来負担比率（分子）の構造'!I$51</f>
        <v>3533</v>
      </c>
      <c r="E57" s="181"/>
      <c r="F57" s="181"/>
      <c r="G57" s="181">
        <f>'将来負担比率（分子）の構造'!J$51</f>
        <v>3419</v>
      </c>
      <c r="H57" s="181"/>
      <c r="I57" s="181"/>
      <c r="J57" s="181">
        <f>'将来負担比率（分子）の構造'!K$51</f>
        <v>3313</v>
      </c>
      <c r="K57" s="181"/>
      <c r="L57" s="181"/>
      <c r="M57" s="181">
        <f>'将来負担比率（分子）の構造'!L$51</f>
        <v>3433</v>
      </c>
      <c r="N57" s="181"/>
      <c r="O57" s="181"/>
      <c r="P57" s="181">
        <f>'将来負担比率（分子）の構造'!M$51</f>
        <v>3441</v>
      </c>
    </row>
    <row r="58" spans="1:16" x14ac:dyDescent="0.15">
      <c r="A58" s="181" t="s">
        <v>41</v>
      </c>
      <c r="B58" s="181"/>
      <c r="C58" s="181"/>
      <c r="D58" s="181">
        <f>'将来負担比率（分子）の構造'!I$50</f>
        <v>4860</v>
      </c>
      <c r="E58" s="181"/>
      <c r="F58" s="181"/>
      <c r="G58" s="181">
        <f>'将来負担比率（分子）の構造'!J$50</f>
        <v>4601</v>
      </c>
      <c r="H58" s="181"/>
      <c r="I58" s="181"/>
      <c r="J58" s="181">
        <f>'将来負担比率（分子）の構造'!K$50</f>
        <v>5428</v>
      </c>
      <c r="K58" s="181"/>
      <c r="L58" s="181"/>
      <c r="M58" s="181">
        <f>'将来負担比率（分子）の構造'!L$50</f>
        <v>5204</v>
      </c>
      <c r="N58" s="181"/>
      <c r="O58" s="181"/>
      <c r="P58" s="181">
        <f>'将来負担比率（分子）の構造'!M$50</f>
        <v>5293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469</v>
      </c>
      <c r="C62" s="181"/>
      <c r="D62" s="181"/>
      <c r="E62" s="181">
        <f>'将来負担比率（分子）の構造'!J$45</f>
        <v>457</v>
      </c>
      <c r="F62" s="181"/>
      <c r="G62" s="181"/>
      <c r="H62" s="181">
        <f>'将来負担比率（分子）の構造'!K$45</f>
        <v>407</v>
      </c>
      <c r="I62" s="181"/>
      <c r="J62" s="181"/>
      <c r="K62" s="181">
        <f>'将来負担比率（分子）の構造'!L$45</f>
        <v>270</v>
      </c>
      <c r="L62" s="181"/>
      <c r="M62" s="181"/>
      <c r="N62" s="181">
        <f>'将来負担比率（分子）の構造'!M$45</f>
        <v>325</v>
      </c>
      <c r="O62" s="181"/>
      <c r="P62" s="181"/>
    </row>
    <row r="63" spans="1:16" x14ac:dyDescent="0.15">
      <c r="A63" s="181" t="s">
        <v>34</v>
      </c>
      <c r="B63" s="181">
        <f>'将来負担比率（分子）の構造'!I$44</f>
        <v>4769</v>
      </c>
      <c r="C63" s="181"/>
      <c r="D63" s="181"/>
      <c r="E63" s="181">
        <f>'将来負担比率（分子）の構造'!J$44</f>
        <v>4552</v>
      </c>
      <c r="F63" s="181"/>
      <c r="G63" s="181"/>
      <c r="H63" s="181">
        <f>'将来負担比率（分子）の構造'!K$44</f>
        <v>4550</v>
      </c>
      <c r="I63" s="181"/>
      <c r="J63" s="181"/>
      <c r="K63" s="181">
        <f>'将来負担比率（分子）の構造'!L$44</f>
        <v>4549</v>
      </c>
      <c r="L63" s="181"/>
      <c r="M63" s="181"/>
      <c r="N63" s="181">
        <f>'将来負担比率（分子）の構造'!M$44</f>
        <v>4672</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1647</v>
      </c>
      <c r="C65" s="181"/>
      <c r="D65" s="181"/>
      <c r="E65" s="181">
        <f>'将来負担比率（分子）の構造'!J$42</f>
        <v>1404</v>
      </c>
      <c r="F65" s="181"/>
      <c r="G65" s="181"/>
      <c r="H65" s="181">
        <f>'将来負担比率（分子）の構造'!K$42</f>
        <v>1165</v>
      </c>
      <c r="I65" s="181"/>
      <c r="J65" s="181"/>
      <c r="K65" s="181">
        <f>'将来負担比率（分子）の構造'!L$42</f>
        <v>929</v>
      </c>
      <c r="L65" s="181"/>
      <c r="M65" s="181"/>
      <c r="N65" s="181">
        <f>'将来負担比率（分子）の構造'!M$42</f>
        <v>697</v>
      </c>
      <c r="O65" s="181"/>
      <c r="P65" s="181"/>
    </row>
    <row r="66" spans="1:16" x14ac:dyDescent="0.15">
      <c r="A66" s="181" t="s">
        <v>31</v>
      </c>
      <c r="B66" s="181">
        <f>'将来負担比率（分子）の構造'!I$41</f>
        <v>17933</v>
      </c>
      <c r="C66" s="181"/>
      <c r="D66" s="181"/>
      <c r="E66" s="181">
        <f>'将来負担比率（分子）の構造'!J$41</f>
        <v>17515</v>
      </c>
      <c r="F66" s="181"/>
      <c r="G66" s="181"/>
      <c r="H66" s="181">
        <f>'将来負担比率（分子）の構造'!K$41</f>
        <v>17455</v>
      </c>
      <c r="I66" s="181"/>
      <c r="J66" s="181"/>
      <c r="K66" s="181">
        <f>'将来負担比率（分子）の構造'!L$41</f>
        <v>17507</v>
      </c>
      <c r="L66" s="181"/>
      <c r="M66" s="181"/>
      <c r="N66" s="181">
        <f>'将来負担比率（分子）の構造'!M$41</f>
        <v>17563</v>
      </c>
      <c r="O66" s="181"/>
      <c r="P66" s="181"/>
    </row>
    <row r="67" spans="1:16" x14ac:dyDescent="0.15">
      <c r="A67" s="181" t="s">
        <v>75</v>
      </c>
      <c r="B67" s="181" t="e">
        <f>NA()</f>
        <v>#N/A</v>
      </c>
      <c r="C67" s="181">
        <f>IF(ISNUMBER('将来負担比率（分子）の構造'!I$53), IF('将来負担比率（分子）の構造'!I$53 &lt; 0, 0, '将来負担比率（分子）の構造'!I$53), NA())</f>
        <v>604</v>
      </c>
      <c r="D67" s="181" t="e">
        <f>NA()</f>
        <v>#N/A</v>
      </c>
      <c r="E67" s="181" t="e">
        <f>NA()</f>
        <v>#N/A</v>
      </c>
      <c r="F67" s="181">
        <f>IF(ISNUMBER('将来負担比率（分子）の構造'!J$53), IF('将来負担比率（分子）の構造'!J$53 &lt; 0, 0, '将来負担比率（分子）の構造'!J$53), NA())</f>
        <v>243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1292</v>
      </c>
      <c r="C72" s="185">
        <f>基金残高に係る経年分析!G55</f>
        <v>1298</v>
      </c>
      <c r="D72" s="185">
        <f>基金残高に係る経年分析!H55</f>
        <v>1374</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1858</v>
      </c>
      <c r="C74" s="185">
        <f>基金残高に係る経年分析!G57</f>
        <v>1737</v>
      </c>
      <c r="D74" s="185">
        <f>基金残高に係る経年分析!H57</f>
        <v>1803</v>
      </c>
    </row>
  </sheetData>
  <sheetProtection algorithmName="SHA-512" hashValue="PI3xLGduPAast2XtHlYegD0rwtqSVAyzMu6IRHnFppX5Qikq5bZx1mKaInEVnjJtPnWtPqxz5sXTTL36/M9ZNg==" saltValue="+js0U0hhp9tHiegrG9TO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大野　百合香</cp:lastModifiedBy>
  <cp:lastPrinted>2022-03-11T06:14:32Z</cp:lastPrinted>
  <dcterms:created xsi:type="dcterms:W3CDTF">2022-02-02T04:16:11Z</dcterms:created>
  <dcterms:modified xsi:type="dcterms:W3CDTF">2023-03-07T12:18:45Z</dcterms:modified>
  <cp:category/>
</cp:coreProperties>
</file>