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Y:\財政課\１財政担当\調査・照会\令和元年度\31 【埼玉県市町村課】平成２９年度財政状況資料集の作成及び提出について②（依頼）\03　作成\"/>
    </mc:Choice>
  </mc:AlternateContent>
  <xr:revisionPtr revIDLastSave="0" documentId="13_ncr:1_{3AEDA0DA-F326-43D5-B434-D975AE810240}" xr6:coauthVersionLast="36" xr6:coauthVersionMax="36" xr10:uidLastSave="{00000000-0000-0000-0000-000000000000}"/>
  <bookViews>
    <workbookView xWindow="0" yWindow="0" windowWidth="15360" windowHeight="7635"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BE34" i="10"/>
  <c r="AM34" i="10"/>
  <c r="C34" i="10"/>
  <c r="C35" i="10" s="1"/>
  <c r="C36"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<sst xmlns="http://schemas.openxmlformats.org/spreadsheetml/2006/main" count="1130" uniqueCount="584">
  <si>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</si>
  <si>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</si>
  <si>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</si>
  <si>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</si>
  <si>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</si>
  <si>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</si>
  <si>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</si>
  <si>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</si>
  <si>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</si>
  <si>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</si>
  <si>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</si>
  <si>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</si>
  <si>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</si>
  <si>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</si>
  <si>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</si>
  <si>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</si>
  <si>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</si>
  <si>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</si>
  <si>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</si>
  <si>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</si>
  <si>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</si>
  <si>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</si>
  <si>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</si>
  <si>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</si>
  <si>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</si>
  <si>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</si>
  <si>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</si>
  <si>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</si>
  <si>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</si>
  <si>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</si>
  <si>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</si>
  <si>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</si>
  <si>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</si>
  <si>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</si>
  <si>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</si>
  <si>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</si>
  <si>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</si>
  <si>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</si>
  <si>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</si>
  <si>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</si>
  <si>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</si>
  <si>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</si>
  <si>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</si>
  <si>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</si>
  <si>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</si>
  <si>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</si>
  <si>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</si>
  <si>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</si>
  <si>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</si>
  <si>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</si>
  <si>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</si>
  <si>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</si>
  <si>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</si>
  <si>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</si>
  <si>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</si>
  <si>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</si>
  <si>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</si>
  <si>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</si>
  <si>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</si>
  <si>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</si>
  <si>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</si>
  <si>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</si>
  <si>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</si>
  <si>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</si>
  <si>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</si>
  <si>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</si>
  <si>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</si>
  <si>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</si>
  <si>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</si>
  <si>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</si>
  <si>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</si>
  <si>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</si>
  <si>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</si>
  <si>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</si>
  <si>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</si>
  <si>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</si>
  <si>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</si>
  <si>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</si>
  <si>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</si>
  <si>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</si>
  <si>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</si>
  <si>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</si>
  <si>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</si>
  <si>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</si>
  <si>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</si>
  <si>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</si>
  <si>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</si>
  <si>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</si>
  <si>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</si>
  <si>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</si>
  <si>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</si>
  <si>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鶴ケ島市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</si>
  <si>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</si>
  <si>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</si>
  <si>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</si>
  <si>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</si>
  <si>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</si>
  <si>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</si>
  <si>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</si>
  <si>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</si>
  <si>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</si>
  <si>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</si>
  <si>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</si>
  <si>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</si>
  <si>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</si>
  <si>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</si>
  <si>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</si>
  <si>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</si>
  <si>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</si>
  <si>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</si>
  <si>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</si>
  <si>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</si>
  <si>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</si>
  <si>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</si>
  <si>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</si>
  <si>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</si>
  <si>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</si>
  <si>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</si>
  <si>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</si>
  <si>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</si>
  <si>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</si>
  <si>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</si>
  <si>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</si>
  <si>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</si>
  <si>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</si>
  <si>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</si>
  <si>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</si>
  <si>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</si>
  <si>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</si>
  <si>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</si>
  <si>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</si>
  <si>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</si>
  <si>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</si>
  <si>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</si>
  <si>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</si>
  <si>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</si>
  <si>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</si>
  <si>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</si>
  <si>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</si>
  <si>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</si>
  <si>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</si>
  <si>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</si>
  <si>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</si>
  <si>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</si>
  <si>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</si>
  <si>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</si>
  <si>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</si>
  <si>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</si>
  <si>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</si>
  <si>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</si>
  <si>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</si>
  <si>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</si>
  <si>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</si>
  <si>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</si>
  <si>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</si>
  <si>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</si>
  <si>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</si>
  <si>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</si>
  <si>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</si>
  <si>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</si>
  <si>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</si>
  <si>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</si>
  <si>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</si>
  <si>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</si>
  <si>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</si>
  <si>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</si>
  <si>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</si>
  <si>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</si>
  <si>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</si>
  <si>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</si>
  <si>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</si>
  <si>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</si>
  <si>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</si>
  <si>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</si>
  <si>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</si>
  <si>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</si>
  <si>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</si>
  <si>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</si>
  <si>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</si>
  <si>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</si>
  <si>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</si>
  <si>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</si>
  <si>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</si>
  <si>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</si>
  <si>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</si>
  <si>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</si>
  <si>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</si>
  <si>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</si>
  <si>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</si>
  <si>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</si>
  <si>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</si>
  <si>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</si>
  <si>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</si>
  <si>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</si>
  <si>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</si>
  <si>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</si>
  <si>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</si>
  <si>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</si>
  <si>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</si>
  <si>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</si>
  <si>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</si>
  <si>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</si>
  <si>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</si>
  <si>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埼玉県鶴ケ島市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</si>
  <si>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</si>
  <si>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</si>
  <si>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</si>
  <si>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</si>
  <si>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</si>
  <si>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</si>
  <si>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</si>
  <si>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</si>
  <si>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</si>
  <si>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</si>
  <si>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</si>
  <si>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</si>
  <si>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</si>
  <si>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</si>
  <si>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</si>
  <si>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</si>
  <si>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</si>
  <si>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</si>
  <si>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</si>
  <si>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</si>
  <si>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</si>
  <si>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</si>
  <si>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</si>
  <si>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</si>
  <si>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</si>
  <si>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</si>
  <si>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</si>
  <si>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</si>
  <si>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</si>
  <si>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</si>
  <si>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</si>
  <si>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</si>
  <si>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</si>
  <si>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</si>
  <si>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</si>
  <si>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</si>
  <si>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</si>
  <si>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</si>
  <si>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</si>
  <si>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</si>
  <si>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</si>
  <si>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</si>
  <si>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</si>
  <si>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</si>
  <si>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</si>
  <si>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</si>
  <si>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</si>
  <si>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</si>
  <si>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</si>
  <si>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</si>
  <si>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</si>
  <si>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</si>
  <si>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</si>
  <si>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</si>
  <si>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</si>
  <si>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</si>
  <si>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</si>
  <si>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</si>
  <si>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</si>
  <si>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</si>
  <si>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</si>
  <si>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</si>
  <si>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</si>
  <si>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</si>
  <si>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</si>
  <si>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</si>
  <si>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</si>
  <si>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</si>
  <si>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</si>
  <si>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</si>
  <si>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</si>
  <si>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</si>
  <si>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</si>
  <si>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</si>
  <si>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</si>
  <si>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</si>
  <si>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</si>
  <si>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</si>
  <si>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</si>
  <si>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</si>
  <si>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</si>
  <si>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</si>
  <si>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</si>
  <si>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</si>
  <si>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</si>
  <si>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</si>
  <si>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</si>
  <si>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</si>
  <si>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</si>
  <si>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</si>
  <si>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</si>
  <si>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</si>
  <si>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</si>
  <si>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</si>
  <si>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</si>
  <si>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</si>
  <si>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</si>
  <si>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</si>
  <si>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</si>
  <si>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</si>
  <si>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</si>
  <si>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</si>
  <si>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</si>
  <si>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</si>
  <si>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</si>
  <si>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</si>
  <si>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</si>
  <si>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</si>
  <si>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</si>
  <si>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</si>
  <si>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</si>
  <si>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</si>
  <si>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</si>
  <si>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</si>
  <si>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</si>
  <si>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</si>
  <si>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</si>
  <si>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</si>
  <si>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</si>
  <si>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</si>
  <si>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</si>
  <si>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</si>
  <si>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</si>
  <si>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</si>
  <si>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</si>
  <si>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</si>
  <si>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</si>
  <si>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</si>
  <si>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</si>
  <si>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</si>
  <si>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</si>
  <si>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</si>
  <si>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</si>
  <si>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</si>
  <si>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</si>
  <si>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</si>
  <si>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</si>
  <si>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</si>
  <si>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</si>
  <si>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</si>
  <si>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</si>
  <si>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</si>
  <si>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</si>
  <si>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</si>
  <si>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</si>
  <si>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</si>
  <si>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</si>
  <si>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</si>
  <si>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埼玉県鶴ケ島市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</si>
  <si>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</si>
  <si>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</si>
  <si>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</si>
  <si>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</si>
  <si>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</si>
  <si>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</si>
  <si>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</si>
  <si>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</si>
  <si>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</si>
  <si>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</si>
  <si>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</si>
  <si>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</si>
  <si>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</si>
  <si>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</si>
  <si>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</si>
  <si>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</si>
  <si>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</si>
  <si>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</si>
  <si>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</si>
  <si>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</si>
  <si>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坂戸都市計画事業一本松土地区画整理事業特別会計</t>
    <phoneticPr fontId="5"/>
  </si>
  <si>
    <t>坂戸都市計画事業若葉駅西口土地区画整理事業特別会計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</si>
  <si>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</si>
  <si>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</si>
  <si>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</si>
  <si>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</si>
  <si>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</si>
  <si>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</si>
  <si>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</si>
  <si>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</si>
  <si>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</si>
  <si>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</si>
  <si>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</si>
  <si>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</si>
  <si>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</si>
  <si>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</si>
  <si>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</si>
  <si>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</si>
  <si>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</si>
  <si>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</si>
  <si>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</si>
  <si>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</si>
  <si>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</si>
  <si>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</si>
  <si>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</si>
  <si>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</si>
  <si>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</si>
  <si>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</si>
  <si>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</si>
  <si>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</si>
  <si>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</si>
  <si>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</si>
  <si>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</si>
  <si>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</si>
  <si>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</si>
  <si>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</si>
  <si>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</si>
  <si>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</si>
  <si>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</si>
  <si>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</si>
  <si>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</si>
  <si>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</si>
  <si>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</si>
  <si>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</si>
  <si>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</si>
  <si>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</si>
  <si>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</si>
  <si>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</si>
  <si>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</si>
  <si>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</si>
  <si>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</si>
  <si>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</si>
  <si>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</si>
  <si>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</si>
  <si>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</si>
  <si>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</si>
  <si>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</si>
  <si>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</si>
  <si>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</si>
  <si>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</si>
  <si>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</si>
  <si>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</si>
  <si>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</si>
  <si>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</si>
  <si>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</si>
  <si>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</si>
  <si>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</si>
  <si>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</si>
  <si>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</si>
  <si>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</si>
  <si>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</si>
  <si>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</si>
  <si>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</si>
  <si>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</si>
  <si>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</si>
  <si>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</si>
  <si>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</si>
  <si>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</si>
  <si>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</si>
  <si>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</si>
  <si>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</si>
  <si>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</si>
  <si>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</si>
  <si>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</si>
  <si>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</si>
  <si>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</si>
  <si>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</si>
  <si>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</si>
  <si>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</si>
  <si>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</si>
  <si>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</si>
  <si>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</si>
  <si>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</si>
  <si>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</si>
  <si>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</si>
  <si>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</si>
  <si>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</si>
  <si>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</si>
  <si>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</si>
  <si>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</si>
  <si>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</si>
  <si>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</si>
  <si>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</si>
  <si>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</si>
  <si>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</si>
  <si>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</si>
  <si>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</si>
  <si>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</si>
  <si>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</si>
  <si>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</si>
  <si>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</si>
  <si>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</si>
  <si>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</si>
  <si>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</si>
  <si>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</si>
  <si>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</si>
  <si>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</si>
  <si>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</si>
  <si>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</si>
  <si>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</si>
  <si>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</si>
  <si>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</si>
  <si>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</si>
  <si>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</si>
  <si>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</si>
  <si>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</si>
  <si>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</si>
  <si>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</si>
  <si>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</si>
  <si>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</si>
  <si>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</si>
  <si>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</si>
  <si>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</si>
  <si>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</si>
  <si>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</si>
  <si>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</si>
  <si>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</si>
  <si>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</si>
  <si>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</si>
  <si>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</si>
  <si>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</si>
  <si>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</si>
  <si>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</si>
  <si>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</si>
  <si>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</si>
  <si>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</si>
  <si>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</si>
  <si>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</si>
  <si>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</si>
  <si>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</si>
  <si>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</si>
  <si>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</si>
  <si>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</si>
  <si>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</si>
  <si>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</si>
  <si>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</si>
  <si>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</si>
  <si>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</si>
  <si>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</si>
  <si>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</si>
  <si>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</si>
  <si>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</si>
  <si>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3.98</t>
  </si>
  <si>
    <t>▲ 0.46</t>
  </si>
  <si>
    <t>▲ 0.52</t>
  </si>
  <si>
    <t>一般会計</t>
  </si>
  <si>
    <t>介護保険特別会計</t>
  </si>
  <si>
    <t>国民健康保険特別会計</t>
  </si>
  <si>
    <t>坂戸都市計画事業若葉駅西口土地区画整理事業特別会計</t>
  </si>
  <si>
    <t>坂戸都市計画事業一本松土地区画整理事業特別会計</t>
  </si>
  <si>
    <t>後期高齢者医療特別会計</t>
  </si>
  <si>
    <t>その他会計（赤字）</t>
  </si>
  <si>
    <t>その他会計（黒字）</t>
  </si>
  <si>
    <t>都市施設整備基金</t>
    <rPh sb="0" eb="2">
      <t>トシ</t>
    </rPh>
    <rPh sb="2" eb="4">
      <t>シセツ</t>
    </rPh>
    <rPh sb="4" eb="6">
      <t>セイビ</t>
    </rPh>
    <rPh sb="6" eb="8">
      <t>キキン</t>
    </rPh>
    <phoneticPr fontId="11"/>
  </si>
  <si>
    <t>寄附によるまちづくり基金</t>
    <rPh sb="0" eb="2">
      <t>キフ</t>
    </rPh>
    <rPh sb="10" eb="12">
      <t>キキン</t>
    </rPh>
    <phoneticPr fontId="11"/>
  </si>
  <si>
    <t>福祉基金</t>
    <rPh sb="0" eb="2">
      <t>フクシ</t>
    </rPh>
    <rPh sb="2" eb="4">
      <t>キキン</t>
    </rPh>
    <phoneticPr fontId="11"/>
  </si>
  <si>
    <t>水土里の基金</t>
    <rPh sb="0" eb="1">
      <t>ミズ</t>
    </rPh>
    <rPh sb="1" eb="2">
      <t>ツチ</t>
    </rPh>
    <rPh sb="2" eb="3">
      <t>サト</t>
    </rPh>
    <rPh sb="4" eb="6">
      <t>キキン</t>
    </rPh>
    <phoneticPr fontId="11"/>
  </si>
  <si>
    <t>公共施設保全基金</t>
    <rPh sb="0" eb="2">
      <t>コウキョウ</t>
    </rPh>
    <rPh sb="2" eb="4">
      <t>シセツ</t>
    </rPh>
    <rPh sb="4" eb="6">
      <t>ホゼン</t>
    </rPh>
    <rPh sb="6" eb="8">
      <t>キキン</t>
    </rPh>
    <phoneticPr fontId="11"/>
  </si>
  <si>
    <t>鶴ヶ島市土地開発公社</t>
    <rPh sb="0" eb="4">
      <t>ツルガシマシ</t>
    </rPh>
    <rPh sb="4" eb="6">
      <t>トチ</t>
    </rPh>
    <rPh sb="6" eb="8">
      <t>カイハツ</t>
    </rPh>
    <rPh sb="8" eb="10">
      <t>コウシャ</t>
    </rPh>
    <phoneticPr fontId="2"/>
  </si>
  <si>
    <t>坂戸、鶴ヶ島水道企業団</t>
    <rPh sb="0" eb="2">
      <t>サカド</t>
    </rPh>
    <rPh sb="3" eb="6">
      <t>ツルガシマ</t>
    </rPh>
    <rPh sb="6" eb="8">
      <t>スイドウ</t>
    </rPh>
    <rPh sb="8" eb="10">
      <t>キギョウ</t>
    </rPh>
    <rPh sb="10" eb="11">
      <t>ダン</t>
    </rPh>
    <phoneticPr fontId="2"/>
  </si>
  <si>
    <t>坂戸、鶴ヶ島下水道組合</t>
    <rPh sb="0" eb="2">
      <t>サカド</t>
    </rPh>
    <rPh sb="3" eb="6">
      <t>ツルガシマ</t>
    </rPh>
    <rPh sb="6" eb="9">
      <t>ゲスイドウ</t>
    </rPh>
    <rPh sb="9" eb="11">
      <t>クミアイ</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</si>
  <si>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</si>
  <si>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</si>
  <si>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埼玉西部環境保全組合</t>
    <rPh sb="0" eb="2">
      <t>サイタマ</t>
    </rPh>
    <rPh sb="2" eb="4">
      <t>セイブ</t>
    </rPh>
    <rPh sb="4" eb="6">
      <t>カンキョウ</t>
    </rPh>
    <rPh sb="6" eb="8">
      <t>ホゼン</t>
    </rPh>
    <rPh sb="8" eb="10">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</si>
  <si>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</si>
  <si>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</si>
  <si>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</si>
  <si>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</si>
  <si>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</si>
  <si>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t>
    <phoneticPr fontId="2"/>
  </si>
  <si>
    <t>法適用企業</t>
    <rPh sb="0" eb="1">
      <t>ホウ</t>
    </rPh>
    <rPh sb="1" eb="3">
      <t>テキヨウ</t>
    </rPh>
    <rPh sb="3" eb="5">
      <t>キギョウ</t>
    </rPh>
    <phoneticPr fontId="2"/>
  </si>
  <si>
    <t>普通会計</t>
    <rPh sb="0" eb="2">
      <t>フツウ</t>
    </rPh>
    <rPh sb="2" eb="4">
      <t>カイケイ</t>
    </rPh>
    <phoneticPr fontId="2"/>
  </si>
  <si>
    <t>公営企業会計</t>
    <rPh sb="0" eb="2">
      <t>コウエイ</t>
    </rPh>
    <rPh sb="2" eb="4">
      <t>キギョウ</t>
    </rPh>
    <rPh sb="4" eb="6">
      <t>カイケイ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</si>
  <si>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</si>
  <si>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</si>
  <si>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</si>
  <si>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</si>
  <si>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</si>
  <si>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</si>
  <si>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</si>
  <si>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</si>
  <si>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</si>
  <si>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平成２９年度においては、消防設備及び一般廃棄物処理施設の数値を反映したことにより、有形固定資産減価償却率は減少した。
　また、将来負担比率については、過年度に係る発行した地方債の償還が概ね終了していることから、将来負担比率は減少する結果となった。
　今後は、公共施設個別施設計画を策定し、計画に基づいた施設の統廃合を検討していくことで、引き続き施設の老朽化対策に計画的に取り組んでいく。</t>
    <rPh sb="42" eb="44">
      <t>ユウケイ</t>
    </rPh>
    <rPh sb="44" eb="46">
      <t>コテイ</t>
    </rPh>
    <rPh sb="46" eb="48">
      <t>シサン</t>
    </rPh>
    <rPh sb="48" eb="50">
      <t>ゲンカ</t>
    </rPh>
    <rPh sb="50" eb="52">
      <t>ショウキャク</t>
    </rPh>
    <rPh sb="52" eb="53">
      <t>リツ</t>
    </rPh>
    <rPh sb="54" eb="56">
      <t>ゲンショウ</t>
    </rPh>
    <rPh sb="64" eb="66">
      <t>ショウライ</t>
    </rPh>
    <rPh sb="66" eb="68">
      <t>フタン</t>
    </rPh>
    <rPh sb="68" eb="70">
      <t>ヒリツ</t>
    </rPh>
    <rPh sb="76" eb="79">
      <t>カネンド</t>
    </rPh>
    <rPh sb="80" eb="81">
      <t>カカ</t>
    </rPh>
    <rPh sb="82" eb="84">
      <t>ハッコウ</t>
    </rPh>
    <rPh sb="86" eb="89">
      <t>チホウサイ</t>
    </rPh>
    <rPh sb="90" eb="92">
      <t>ショウカン</t>
    </rPh>
    <rPh sb="93" eb="94">
      <t>オオム</t>
    </rPh>
    <rPh sb="95" eb="97">
      <t>シュウリョウ</t>
    </rPh>
    <rPh sb="106" eb="108">
      <t>ショウライ</t>
    </rPh>
    <rPh sb="108" eb="110">
      <t>フタン</t>
    </rPh>
    <rPh sb="110" eb="112">
      <t>ヒリツ</t>
    </rPh>
    <rPh sb="113" eb="115">
      <t>ゲンショウ</t>
    </rPh>
    <rPh sb="117" eb="119">
      <t>ケッカ</t>
    </rPh>
    <rPh sb="126" eb="128">
      <t>コンゴ</t>
    </rPh>
    <rPh sb="130" eb="132">
      <t>コウキョウ</t>
    </rPh>
    <rPh sb="132" eb="134">
      <t>シセツ</t>
    </rPh>
    <rPh sb="134" eb="136">
      <t>コベツ</t>
    </rPh>
    <rPh sb="136" eb="138">
      <t>シセツ</t>
    </rPh>
    <rPh sb="138" eb="140">
      <t>ケイカク</t>
    </rPh>
    <rPh sb="141" eb="143">
      <t>サクテイ</t>
    </rPh>
    <rPh sb="145" eb="147">
      <t>ケイカク</t>
    </rPh>
    <rPh sb="148" eb="149">
      <t>モト</t>
    </rPh>
    <rPh sb="152" eb="154">
      <t>シセツ</t>
    </rPh>
    <rPh sb="155" eb="158">
      <t>トウハイゴウ</t>
    </rPh>
    <rPh sb="159" eb="161">
      <t>ケントウ</t>
    </rPh>
    <rPh sb="169" eb="170">
      <t>ヒ</t>
    </rPh>
    <rPh sb="171" eb="172">
      <t>ツヅ</t>
    </rPh>
    <rPh sb="173" eb="175">
      <t>シセツ</t>
    </rPh>
    <rPh sb="176" eb="179">
      <t>ロウキュウカ</t>
    </rPh>
    <rPh sb="179" eb="181">
      <t>タイサク</t>
    </rPh>
    <rPh sb="182" eb="185">
      <t>ケイカクテキ</t>
    </rPh>
    <rPh sb="186" eb="187">
      <t>ト</t>
    </rPh>
    <rPh sb="188" eb="18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</si>
  <si>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</si>
  <si>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</si>
  <si>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</si>
  <si>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</si>
  <si>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</si>
  <si>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</si>
  <si>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平成２９年度決算においては、実質公債費比率が類似団体に比べ０．９ポイント高く、将来負担比率が２９．８ポイント低くなっている。
　元利償還金の額について、元金償還が開始したことにより、実質公債費比率が悪化する現状があるが、平成２９年度の起債額に対し、元金償還額が上回ったことから、市債残高が減少し、将来負担比率は改善した。
　今後は、一部事務組合による施設整備事業に対する負担に加え、都市基盤整備や公共施設の老朽化対策など、活力ある地域づくりを推進する事業の財源として地方債を活用することから、実質公債費比率、将来負担比率ともに一時的に上昇することが見込まれる。このため、これまで以上に地方債の新規発行及び公債費の適正化に取り組んでいく必要がある。</t>
    <rPh sb="1" eb="3">
      <t>ヘイセイ</t>
    </rPh>
    <rPh sb="5" eb="7">
      <t>ネンド</t>
    </rPh>
    <rPh sb="7" eb="9">
      <t>ケッサン</t>
    </rPh>
    <rPh sb="15" eb="17">
      <t>ジッシツ</t>
    </rPh>
    <rPh sb="17" eb="20">
      <t>コウサイヒ</t>
    </rPh>
    <rPh sb="20" eb="22">
      <t>ヒリツ</t>
    </rPh>
    <rPh sb="23" eb="25">
      <t>ルイジ</t>
    </rPh>
    <rPh sb="25" eb="27">
      <t>ダンタイ</t>
    </rPh>
    <rPh sb="28" eb="29">
      <t>クラ</t>
    </rPh>
    <rPh sb="37" eb="38">
      <t>タカ</t>
    </rPh>
    <rPh sb="40" eb="42">
      <t>ショウライ</t>
    </rPh>
    <rPh sb="42" eb="44">
      <t>フタン</t>
    </rPh>
    <rPh sb="44" eb="46">
      <t>ヒリツ</t>
    </rPh>
    <rPh sb="55" eb="56">
      <t>ヒク</t>
    </rPh>
    <rPh sb="65" eb="67">
      <t>ガンリ</t>
    </rPh>
    <rPh sb="67" eb="70">
      <t>ショウカンキン</t>
    </rPh>
    <rPh sb="71" eb="72">
      <t>ガク</t>
    </rPh>
    <rPh sb="77" eb="79">
      <t>ガンキン</t>
    </rPh>
    <rPh sb="79" eb="81">
      <t>ショウカン</t>
    </rPh>
    <rPh sb="82" eb="84">
      <t>カイシ</t>
    </rPh>
    <rPh sb="92" eb="94">
      <t>ジッシツ</t>
    </rPh>
    <rPh sb="94" eb="97">
      <t>コウサイヒ</t>
    </rPh>
    <rPh sb="97" eb="99">
      <t>ヒリツ</t>
    </rPh>
    <rPh sb="100" eb="102">
      <t>アッカ</t>
    </rPh>
    <rPh sb="104" eb="106">
      <t>ゲンジョウ</t>
    </rPh>
    <rPh sb="111" eb="113">
      <t>ヘイセイ</t>
    </rPh>
    <rPh sb="115" eb="117">
      <t>ネンド</t>
    </rPh>
    <rPh sb="118" eb="120">
      <t>キサイ</t>
    </rPh>
    <rPh sb="120" eb="121">
      <t>ガク</t>
    </rPh>
    <rPh sb="122" eb="123">
      <t>タイ</t>
    </rPh>
    <rPh sb="125" eb="127">
      <t>ガンキン</t>
    </rPh>
    <rPh sb="127" eb="129">
      <t>ショウカン</t>
    </rPh>
    <rPh sb="129" eb="130">
      <t>ガク</t>
    </rPh>
    <rPh sb="131" eb="133">
      <t>ウワマワ</t>
    </rPh>
    <rPh sb="140" eb="142">
      <t>シサイ</t>
    </rPh>
    <rPh sb="142" eb="144">
      <t>ザンダカ</t>
    </rPh>
    <rPh sb="145" eb="147">
      <t>ゲンショウ</t>
    </rPh>
    <rPh sb="149" eb="151">
      <t>ショウライ</t>
    </rPh>
    <rPh sb="151" eb="153">
      <t>フタン</t>
    </rPh>
    <rPh sb="153" eb="155">
      <t>ヒリツ</t>
    </rPh>
    <rPh sb="156" eb="158">
      <t>カイゼン</t>
    </rPh>
    <rPh sb="163" eb="165">
      <t>コンゴ</t>
    </rPh>
    <rPh sb="167" eb="169">
      <t>イチブ</t>
    </rPh>
    <rPh sb="169" eb="171">
      <t>ジム</t>
    </rPh>
    <rPh sb="171" eb="173">
      <t>クミアイ</t>
    </rPh>
    <rPh sb="176" eb="178">
      <t>シセツ</t>
    </rPh>
    <rPh sb="178" eb="180">
      <t>セイビ</t>
    </rPh>
    <rPh sb="180" eb="182">
      <t>ジギョウ</t>
    </rPh>
    <rPh sb="183" eb="184">
      <t>タイ</t>
    </rPh>
    <rPh sb="186" eb="188">
      <t>フタン</t>
    </rPh>
    <rPh sb="189" eb="190">
      <t>クワ</t>
    </rPh>
    <rPh sb="192" eb="194">
      <t>トシ</t>
    </rPh>
    <rPh sb="194" eb="196">
      <t>キバン</t>
    </rPh>
    <rPh sb="196" eb="198">
      <t>セイビ</t>
    </rPh>
    <rPh sb="199" eb="201">
      <t>コウキョウ</t>
    </rPh>
    <rPh sb="201" eb="203">
      <t>シセツ</t>
    </rPh>
    <rPh sb="204" eb="207">
      <t>ロウキュウカ</t>
    </rPh>
    <rPh sb="207" eb="209">
      <t>タイサク</t>
    </rPh>
    <rPh sb="212" eb="214">
      <t>カツリョク</t>
    </rPh>
    <rPh sb="216" eb="218">
      <t>チイキ</t>
    </rPh>
    <rPh sb="222" eb="224">
      <t>スイシン</t>
    </rPh>
    <rPh sb="226" eb="228">
      <t>ジギョウ</t>
    </rPh>
    <rPh sb="229" eb="231">
      <t>ザイゲン</t>
    </rPh>
    <rPh sb="234" eb="237">
      <t>チホウサイ</t>
    </rPh>
    <rPh sb="238" eb="240">
      <t>カツヨウ</t>
    </rPh>
    <rPh sb="247" eb="249">
      <t>ジッシツ</t>
    </rPh>
    <rPh sb="249" eb="252">
      <t>コウサイヒ</t>
    </rPh>
    <rPh sb="252" eb="254">
      <t>ヒリツ</t>
    </rPh>
    <rPh sb="255" eb="257">
      <t>ショウライ</t>
    </rPh>
    <rPh sb="257" eb="259">
      <t>フタン</t>
    </rPh>
    <rPh sb="259" eb="261">
      <t>ヒリツ</t>
    </rPh>
    <rPh sb="264" eb="267">
      <t>イチジテキ</t>
    </rPh>
    <rPh sb="268" eb="270">
      <t>ジョウショウ</t>
    </rPh>
    <rPh sb="275" eb="277">
      <t>ミコ</t>
    </rPh>
    <rPh sb="290" eb="292">
      <t>イジョウ</t>
    </rPh>
    <rPh sb="293" eb="296">
      <t>チホウサイ</t>
    </rPh>
    <rPh sb="297" eb="299">
      <t>シンキ</t>
    </rPh>
    <rPh sb="299" eb="301">
      <t>ハッコウ</t>
    </rPh>
    <rPh sb="301" eb="302">
      <t>オヨ</t>
    </rPh>
    <rPh sb="303" eb="306">
      <t>コウサイヒ</t>
    </rPh>
    <rPh sb="307" eb="310">
      <t>テキセイカ</t>
    </rPh>
    <rPh sb="311" eb="312">
      <t>ト</t>
    </rPh>
    <rPh sb="313" eb="314">
      <t>ク</t>
    </rPh>
    <rPh sb="318" eb="32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</si>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</sst>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780FB17-4EA4-4EC1-85AB-B383532CDEA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7B98-4C4D-A5DB-674F8E8E5E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51801</c:v>
                </c:pt>
                <c:pt idx="1">
                  <c:v>27128</c:v>
                </c:pt>
                <c:pt idx="2">
                  <c:v>19936</c:v>
                </c:pt>
                <c:pt idx="3">
                  <c:v>17190</c:v>
                </c:pt>
                <c:pt idx="4">
                  <c:v>19309</c:v>
                </c:pt>
              </c:numCache>
            </c:numRef>
          </c:val>
          <c:smooth val="0"/>
          <c:extLst>
            <c:ext xmlns:c16="http://schemas.microsoft.com/office/drawing/2014/chart" uri="{C3380CC4-5D6E-409C-BE32-E72D297353CC}">
              <c16:uniqueId val="{00000001-7B98-4C4D-A5DB-674F8E8E5EA8}"/>
            </c:ext>
          </c:extLst>
        </c:ser>
        <c:dLbls>
          <c:showLegendKey val="0"/>
          <c:showVal val="0"/>
          <c:showCatName val="0"/>
          <c:showSerName val="0"/>
          <c:showPercent val="0"/>
          <c:showBubbleSize val="0"/>
        </c:dLbls>
        <c:marker val="1"/>
        <c:smooth val="0"/>
        <c:axId val="123473568"/>
        <c:axId val="123476312"/>
      </c:lineChart>
      <c:catAx>
        <c:axId val="12347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76312"/>
        <c:crosses val="autoZero"/>
        <c:auto val="1"/>
        <c:lblAlgn val="ctr"/>
        <c:lblOffset val="100"/>
        <c:tickLblSkip val="1"/>
        <c:tickMarkSkip val="1"/>
        <c:noMultiLvlLbl val="0"/>
      </c:catAx>
      <c:valAx>
        <c:axId val="1234763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7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7.97</c:v>
                </c:pt>
                <c:pt idx="1">
                  <c:v>6.57</c:v>
                </c:pt>
                <c:pt idx="2">
                  <c:v>6.42</c:v>
                </c:pt>
                <c:pt idx="3">
                  <c:v>5.96</c:v>
                </c:pt>
                <c:pt idx="4">
                  <c:v>6.4</c:v>
                </c:pt>
              </c:numCache>
            </c:numRef>
          </c:val>
          <c:extLst>
            <c:ext xmlns:c16="http://schemas.microsoft.com/office/drawing/2014/chart" uri="{C3380CC4-5D6E-409C-BE32-E72D297353CC}">
              <c16:uniqueId val="{00000000-485D-40FB-8091-59850D473B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13.65</c:v>
                </c:pt>
                <c:pt idx="1">
                  <c:v>11</c:v>
                </c:pt>
                <c:pt idx="2">
                  <c:v>10.4</c:v>
                </c:pt>
                <c:pt idx="3">
                  <c:v>11.34</c:v>
                </c:pt>
                <c:pt idx="4">
                  <c:v>10.23</c:v>
                </c:pt>
              </c:numCache>
            </c:numRef>
          </c:val>
          <c:extLst>
            <c:ext xmlns:c16="http://schemas.microsoft.com/office/drawing/2014/chart" uri="{C3380CC4-5D6E-409C-BE32-E72D297353CC}">
              <c16:uniqueId val="{00000001-485D-40FB-8091-59850D473B20}"/>
            </c:ext>
          </c:extLst>
        </c:ser>
        <c:dLbls>
          <c:showLegendKey val="0"/>
          <c:showVal val="0"/>
          <c:showCatName val="0"/>
          <c:showSerName val="0"/>
          <c:showPercent val="0"/>
          <c:showBubbleSize val="0"/>
        </c:dLbls>
        <c:gapWidth val="250"/>
        <c:overlap val="100"/>
        <c:axId val="482015136"/>
        <c:axId val="482018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2.33</c:v>
                </c:pt>
                <c:pt idx="1">
                  <c:v>-3.98</c:v>
                </c:pt>
                <c:pt idx="2">
                  <c:v>-0.46</c:v>
                </c:pt>
                <c:pt idx="3">
                  <c:v>0.59</c:v>
                </c:pt>
                <c:pt idx="4">
                  <c:v>-0.52</c:v>
                </c:pt>
              </c:numCache>
            </c:numRef>
          </c:val>
          <c:smooth val="0"/>
          <c:extLst>
            <c:ext xmlns:c16="http://schemas.microsoft.com/office/drawing/2014/chart" uri="{C3380CC4-5D6E-409C-BE32-E72D297353CC}">
              <c16:uniqueId val="{00000002-485D-40FB-8091-59850D473B20}"/>
            </c:ext>
          </c:extLst>
        </c:ser>
        <c:dLbls>
          <c:showLegendKey val="0"/>
          <c:showVal val="0"/>
          <c:showCatName val="0"/>
          <c:showSerName val="0"/>
          <c:showPercent val="0"/>
          <c:showBubbleSize val="0"/>
        </c:dLbls>
        <c:marker val="1"/>
        <c:smooth val="0"/>
        <c:axId val="482015136"/>
        <c:axId val="482018664"/>
      </c:lineChart>
      <c:catAx>
        <c:axId val="4820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2018664"/>
        <c:crosses val="autoZero"/>
        <c:auto val="1"/>
        <c:lblAlgn val="ctr"/>
        <c:lblOffset val="100"/>
        <c:tickLblSkip val="1"/>
        <c:tickMarkSkip val="1"/>
        <c:noMultiLvlLbl val="0"/>
      </c:catAx>
      <c:valAx>
        <c:axId val="482018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01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7C-459F-A3F2-5F5708FD2D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7C-459F-A3F2-5F5708FD2D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7C-459F-A3F2-5F5708FD2D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77C-459F-A3F2-5F5708FD2D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177C-459F-A3F2-5F5708FD2D9C}"/>
            </c:ext>
          </c:extLst>
        </c:ser>
        <c:ser>
          <c:idx val="5"/>
          <c:order val="5"/>
          <c:tx>
            <c:strRef>
              <c:f>データシート!$A$32</c:f>
              <c:strCache>
                <c:ptCount val="1"/>
                <c:pt idx="0">
                  <c:v>坂戸都市計画事業一本松土地区画整理事業特別会計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0.22</c:v>
                </c:pt>
                <c:pt idx="4">
                  <c:v>#N/A</c:v>
                </c:pt>
                <c:pt idx="5">
                  <c:v>0.2</c:v>
                </c:pt>
                <c:pt idx="6">
                  <c:v>#N/A</c:v>
                </c:pt>
                <c:pt idx="7">
                  <c:v>0.43</c:v>
                </c:pt>
                <c:pt idx="8">
                  <c:v>#N/A</c:v>
                </c:pt>
                <c:pt idx="9">
                  <c:v>0.22</c:v>
                </c:pt>
              </c:numCache>
            </c:numRef>
          </c:val>
          <c:extLst>
            <c:ext xmlns:c16="http://schemas.microsoft.com/office/drawing/2014/chart" uri="{C3380CC4-5D6E-409C-BE32-E72D297353CC}">
              <c16:uniqueId val="{00000005-177C-459F-A3F2-5F5708FD2D9C}"/>
            </c:ext>
          </c:extLst>
        </c:ser>
        <c:ser>
          <c:idx val="6"/>
          <c:order val="6"/>
          <c:tx>
            <c:strRef>
              <c:f>データシート!$A$33</c:f>
              <c:strCache>
                <c:ptCount val="1"/>
                <c:pt idx="0">
                  <c:v>坂戸都市計画事業若葉駅西口土地区画整理事業特別会計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0.44</c:v>
                </c:pt>
                <c:pt idx="2">
                  <c:v>#N/A</c:v>
                </c:pt>
                <c:pt idx="3">
                  <c:v>0.18</c:v>
                </c:pt>
                <c:pt idx="4">
                  <c:v>#N/A</c:v>
                </c:pt>
                <c:pt idx="5">
                  <c:v>0.2</c:v>
                </c:pt>
                <c:pt idx="6">
                  <c:v>#N/A</c:v>
                </c:pt>
                <c:pt idx="7">
                  <c:v>0.38</c:v>
                </c:pt>
                <c:pt idx="8">
                  <c:v>#N/A</c:v>
                </c:pt>
                <c:pt idx="9">
                  <c:v>0.23</c:v>
                </c:pt>
              </c:numCache>
            </c:numRef>
          </c:val>
          <c:extLst>
            <c:ext xmlns:c16="http://schemas.microsoft.com/office/drawing/2014/chart" uri="{C3380CC4-5D6E-409C-BE32-E72D297353CC}">
              <c16:uniqueId val="{00000006-177C-459F-A3F2-5F5708FD2D9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2.92</c:v>
                </c:pt>
                <c:pt idx="2">
                  <c:v>#N/A</c:v>
                </c:pt>
                <c:pt idx="3">
                  <c:v>3.06</c:v>
                </c:pt>
                <c:pt idx="4">
                  <c:v>#N/A</c:v>
                </c:pt>
                <c:pt idx="5">
                  <c:v>1.81</c:v>
                </c:pt>
                <c:pt idx="6">
                  <c:v>#N/A</c:v>
                </c:pt>
                <c:pt idx="7">
                  <c:v>1.81</c:v>
                </c:pt>
                <c:pt idx="8">
                  <c:v>#N/A</c:v>
                </c:pt>
                <c:pt idx="9">
                  <c:v>3.33</c:v>
                </c:pt>
              </c:numCache>
            </c:numRef>
          </c:val>
          <c:extLst>
            <c:ext xmlns:c16="http://schemas.microsoft.com/office/drawing/2014/chart" uri="{C3380CC4-5D6E-409C-BE32-E72D297353CC}">
              <c16:uniqueId val="{00000007-177C-459F-A3F2-5F5708FD2D9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1.37</c:v>
                </c:pt>
                <c:pt idx="2">
                  <c:v>#N/A</c:v>
                </c:pt>
                <c:pt idx="3">
                  <c:v>1.31</c:v>
                </c:pt>
                <c:pt idx="4">
                  <c:v>#N/A</c:v>
                </c:pt>
                <c:pt idx="5">
                  <c:v>1.47</c:v>
                </c:pt>
                <c:pt idx="6">
                  <c:v>#N/A</c:v>
                </c:pt>
                <c:pt idx="7">
                  <c:v>2.37</c:v>
                </c:pt>
                <c:pt idx="8">
                  <c:v>#N/A</c:v>
                </c:pt>
                <c:pt idx="9">
                  <c:v>3.9</c:v>
                </c:pt>
              </c:numCache>
            </c:numRef>
          </c:val>
          <c:extLst>
            <c:ext xmlns:c16="http://schemas.microsoft.com/office/drawing/2014/chart" uri="{C3380CC4-5D6E-409C-BE32-E72D297353CC}">
              <c16:uniqueId val="{00000008-177C-459F-A3F2-5F5708FD2D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7.27</c:v>
                </c:pt>
                <c:pt idx="2">
                  <c:v>#N/A</c:v>
                </c:pt>
                <c:pt idx="3">
                  <c:v>6.16</c:v>
                </c:pt>
                <c:pt idx="4">
                  <c:v>#N/A</c:v>
                </c:pt>
                <c:pt idx="5">
                  <c:v>6</c:v>
                </c:pt>
                <c:pt idx="6">
                  <c:v>#N/A</c:v>
                </c:pt>
                <c:pt idx="7">
                  <c:v>5.12</c:v>
                </c:pt>
                <c:pt idx="8">
                  <c:v>#N/A</c:v>
                </c:pt>
                <c:pt idx="9">
                  <c:v>5.92</c:v>
                </c:pt>
              </c:numCache>
            </c:numRef>
          </c:val>
          <c:extLst>
            <c:ext xmlns:c16="http://schemas.microsoft.com/office/drawing/2014/chart" uri="{C3380CC4-5D6E-409C-BE32-E72D297353CC}">
              <c16:uniqueId val="{00000009-177C-459F-A3F2-5F5708FD2D9C}"/>
            </c:ext>
          </c:extLst>
        </c:ser>
        <c:dLbls>
          <c:showLegendKey val="0"/>
          <c:showVal val="0"/>
          <c:showCatName val="0"/>
          <c:showSerName val="0"/>
          <c:showPercent val="0"/>
          <c:showBubbleSize val="0"/>
        </c:dLbls>
        <c:gapWidth val="150"/>
        <c:overlap val="100"/>
        <c:axId val="482015528"/>
        <c:axId val="482013568"/>
      </c:barChart>
      <c:catAx>
        <c:axId val="48201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013568"/>
        <c:crosses val="autoZero"/>
        <c:auto val="1"/>
        <c:lblAlgn val="ctr"/>
        <c:lblOffset val="100"/>
        <c:tickLblSkip val="1"/>
        <c:tickMarkSkip val="1"/>
        <c:noMultiLvlLbl val="0"/>
      </c:catAx>
      <c:valAx>
        <c:axId val="4820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015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1565</c:v>
                </c:pt>
                <c:pt idx="5">
                  <c:v>1624</c:v>
                </c:pt>
                <c:pt idx="8">
                  <c:v>1525</c:v>
                </c:pt>
                <c:pt idx="11">
                  <c:v>1544</c:v>
                </c:pt>
                <c:pt idx="14">
                  <c:v>1581</c:v>
                </c:pt>
              </c:numCache>
            </c:numRef>
          </c:val>
          <c:extLst>
            <c:ext xmlns:c16="http://schemas.microsoft.com/office/drawing/2014/chart" uri="{C3380CC4-5D6E-409C-BE32-E72D297353CC}">
              <c16:uniqueId val="{00000000-EA4D-47D1-8523-66DAA795C1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4D-47D1-8523-66DAA795C1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358</c:v>
                </c:pt>
                <c:pt idx="3">
                  <c:v>254</c:v>
                </c:pt>
                <c:pt idx="6">
                  <c:v>250</c:v>
                </c:pt>
                <c:pt idx="9">
                  <c:v>247</c:v>
                </c:pt>
                <c:pt idx="12">
                  <c:v>243</c:v>
                </c:pt>
              </c:numCache>
            </c:numRef>
          </c:val>
          <c:extLst>
            <c:ext xmlns:c16="http://schemas.microsoft.com/office/drawing/2014/chart" uri="{C3380CC4-5D6E-409C-BE32-E72D297353CC}">
              <c16:uniqueId val="{00000002-EA4D-47D1-8523-66DAA795C1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509</c:v>
                </c:pt>
                <c:pt idx="3">
                  <c:v>515</c:v>
                </c:pt>
                <c:pt idx="6">
                  <c:v>470</c:v>
                </c:pt>
                <c:pt idx="9">
                  <c:v>486</c:v>
                </c:pt>
                <c:pt idx="12">
                  <c:v>461</c:v>
                </c:pt>
              </c:numCache>
            </c:numRef>
          </c:val>
          <c:extLst>
            <c:ext xmlns:c16="http://schemas.microsoft.com/office/drawing/2014/chart" uri="{C3380CC4-5D6E-409C-BE32-E72D297353CC}">
              <c16:uniqueId val="{00000003-EA4D-47D1-8523-66DAA795C1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4D-47D1-8523-66DAA795C1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D-47D1-8523-66DAA795C1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4D-47D1-8523-66DAA795C1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1527</c:v>
                </c:pt>
                <c:pt idx="3">
                  <c:v>1616</c:v>
                </c:pt>
                <c:pt idx="6">
                  <c:v>1581</c:v>
                </c:pt>
                <c:pt idx="9">
                  <c:v>1736</c:v>
                </c:pt>
                <c:pt idx="12">
                  <c:v>1763</c:v>
                </c:pt>
              </c:numCache>
            </c:numRef>
          </c:val>
          <c:extLst>
            <c:ext xmlns:c16="http://schemas.microsoft.com/office/drawing/2014/chart" uri="{C3380CC4-5D6E-409C-BE32-E72D297353CC}">
              <c16:uniqueId val="{00000007-EA4D-47D1-8523-66DAA795C108}"/>
            </c:ext>
          </c:extLst>
        </c:ser>
        <c:dLbls>
          <c:showLegendKey val="0"/>
          <c:showVal val="0"/>
          <c:showCatName val="0"/>
          <c:showSerName val="0"/>
          <c:showPercent val="0"/>
          <c:showBubbleSize val="0"/>
        </c:dLbls>
        <c:gapWidth val="100"/>
        <c:overlap val="100"/>
        <c:axId val="482014352"/>
        <c:axId val="482016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829</c:v>
                </c:pt>
                <c:pt idx="2">
                  <c:v>#N/A</c:v>
                </c:pt>
                <c:pt idx="3">
                  <c:v>#N/A</c:v>
                </c:pt>
                <c:pt idx="4">
                  <c:v>761</c:v>
                </c:pt>
                <c:pt idx="5">
                  <c:v>#N/A</c:v>
                </c:pt>
                <c:pt idx="6">
                  <c:v>#N/A</c:v>
                </c:pt>
                <c:pt idx="7">
                  <c:v>776</c:v>
                </c:pt>
                <c:pt idx="8">
                  <c:v>#N/A</c:v>
                </c:pt>
                <c:pt idx="9">
                  <c:v>#N/A</c:v>
                </c:pt>
                <c:pt idx="10">
                  <c:v>925</c:v>
                </c:pt>
                <c:pt idx="11">
                  <c:v>#N/A</c:v>
                </c:pt>
                <c:pt idx="12">
                  <c:v>#N/A</c:v>
                </c:pt>
                <c:pt idx="13">
                  <c:v>886</c:v>
                </c:pt>
                <c:pt idx="14">
                  <c:v>#N/A</c:v>
                </c:pt>
              </c:numCache>
            </c:numRef>
          </c:val>
          <c:smooth val="0"/>
          <c:extLst>
            <c:ext xmlns:c16="http://schemas.microsoft.com/office/drawing/2014/chart" uri="{C3380CC4-5D6E-409C-BE32-E72D297353CC}">
              <c16:uniqueId val="{00000008-EA4D-47D1-8523-66DAA795C108}"/>
            </c:ext>
          </c:extLst>
        </c:ser>
        <c:dLbls>
          <c:showLegendKey val="0"/>
          <c:showVal val="0"/>
          <c:showCatName val="0"/>
          <c:showSerName val="0"/>
          <c:showPercent val="0"/>
          <c:showBubbleSize val="0"/>
        </c:dLbls>
        <c:marker val="1"/>
        <c:smooth val="0"/>
        <c:axId val="482014352"/>
        <c:axId val="482016312"/>
      </c:lineChart>
      <c:catAx>
        <c:axId val="48201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016312"/>
        <c:crosses val="autoZero"/>
        <c:auto val="1"/>
        <c:lblAlgn val="ctr"/>
        <c:lblOffset val="100"/>
        <c:tickLblSkip val="1"/>
        <c:tickMarkSkip val="1"/>
        <c:noMultiLvlLbl val="0"/>
      </c:catAx>
      <c:valAx>
        <c:axId val="482016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01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14958</c:v>
                </c:pt>
                <c:pt idx="5">
                  <c:v>15040</c:v>
                </c:pt>
                <c:pt idx="8">
                  <c:v>15191</c:v>
                </c:pt>
                <c:pt idx="11">
                  <c:v>15820</c:v>
                </c:pt>
                <c:pt idx="14">
                  <c:v>15666</c:v>
                </c:pt>
              </c:numCache>
            </c:numRef>
          </c:val>
          <c:extLst>
            <c:ext xmlns:c16="http://schemas.microsoft.com/office/drawing/2014/chart" uri="{C3380CC4-5D6E-409C-BE32-E72D297353CC}">
              <c16:uniqueId val="{00000000-79A1-417D-9FBD-46D7458D0B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3715</c:v>
                </c:pt>
                <c:pt idx="5">
                  <c:v>3665</c:v>
                </c:pt>
                <c:pt idx="8">
                  <c:v>3731</c:v>
                </c:pt>
                <c:pt idx="11">
                  <c:v>3533</c:v>
                </c:pt>
                <c:pt idx="14">
                  <c:v>3419</c:v>
                </c:pt>
              </c:numCache>
            </c:numRef>
          </c:val>
          <c:extLst>
            <c:ext xmlns:c16="http://schemas.microsoft.com/office/drawing/2014/chart" uri="{C3380CC4-5D6E-409C-BE32-E72D297353CC}">
              <c16:uniqueId val="{00000001-79A1-417D-9FBD-46D7458D0B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4775</c:v>
                </c:pt>
                <c:pt idx="5">
                  <c:v>4604</c:v>
                </c:pt>
                <c:pt idx="8">
                  <c:v>4818</c:v>
                </c:pt>
                <c:pt idx="11">
                  <c:v>4860</c:v>
                </c:pt>
                <c:pt idx="14">
                  <c:v>4601</c:v>
                </c:pt>
              </c:numCache>
            </c:numRef>
          </c:val>
          <c:extLst>
            <c:ext xmlns:c16="http://schemas.microsoft.com/office/drawing/2014/chart" uri="{C3380CC4-5D6E-409C-BE32-E72D297353CC}">
              <c16:uniqueId val="{00000002-79A1-417D-9FBD-46D7458D0B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A1-417D-9FBD-46D7458D0B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A1-417D-9FBD-46D7458D0B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A1-417D-9FBD-46D7458D0B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1029</c:v>
                </c:pt>
                <c:pt idx="3">
                  <c:v>737</c:v>
                </c:pt>
                <c:pt idx="6">
                  <c:v>568</c:v>
                </c:pt>
                <c:pt idx="9">
                  <c:v>469</c:v>
                </c:pt>
                <c:pt idx="12">
                  <c:v>457</c:v>
                </c:pt>
              </c:numCache>
            </c:numRef>
          </c:val>
          <c:extLst>
            <c:ext xmlns:c16="http://schemas.microsoft.com/office/drawing/2014/chart" uri="{C3380CC4-5D6E-409C-BE32-E72D297353CC}">
              <c16:uniqueId val="{00000006-79A1-417D-9FBD-46D7458D0B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4647</c:v>
                </c:pt>
                <c:pt idx="3">
                  <c:v>4433</c:v>
                </c:pt>
                <c:pt idx="6">
                  <c:v>4627</c:v>
                </c:pt>
                <c:pt idx="9">
                  <c:v>4769</c:v>
                </c:pt>
                <c:pt idx="12">
                  <c:v>4552</c:v>
                </c:pt>
              </c:numCache>
            </c:numRef>
          </c:val>
          <c:extLst>
            <c:ext xmlns:c16="http://schemas.microsoft.com/office/drawing/2014/chart" uri="{C3380CC4-5D6E-409C-BE32-E72D297353CC}">
              <c16:uniqueId val="{00000007-79A1-417D-9FBD-46D7458D0B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9A1-417D-9FBD-46D7458D0B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2397</c:v>
                </c:pt>
                <c:pt idx="3">
                  <c:v>2143</c:v>
                </c:pt>
                <c:pt idx="6">
                  <c:v>1893</c:v>
                </c:pt>
                <c:pt idx="9">
                  <c:v>1647</c:v>
                </c:pt>
                <c:pt idx="12">
                  <c:v>1404</c:v>
                </c:pt>
              </c:numCache>
            </c:numRef>
          </c:val>
          <c:extLst>
            <c:ext xmlns:c16="http://schemas.microsoft.com/office/drawing/2014/chart" uri="{C3380CC4-5D6E-409C-BE32-E72D297353CC}">
              <c16:uniqueId val="{00000009-79A1-417D-9FBD-46D7458D0B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17925</c:v>
                </c:pt>
                <c:pt idx="3">
                  <c:v>18233</c:v>
                </c:pt>
                <c:pt idx="6">
                  <c:v>18319</c:v>
                </c:pt>
                <c:pt idx="9">
                  <c:v>17933</c:v>
                </c:pt>
                <c:pt idx="12">
                  <c:v>17515</c:v>
                </c:pt>
              </c:numCache>
            </c:numRef>
          </c:val>
          <c:extLst>
            <c:ext xmlns:c16="http://schemas.microsoft.com/office/drawing/2014/chart" uri="{C3380CC4-5D6E-409C-BE32-E72D297353CC}">
              <c16:uniqueId val="{0000000A-79A1-417D-9FBD-46D7458D0B25}"/>
            </c:ext>
          </c:extLst>
        </c:ser>
        <c:dLbls>
          <c:showLegendKey val="0"/>
          <c:showVal val="0"/>
          <c:showCatName val="0"/>
          <c:showSerName val="0"/>
          <c:showPercent val="0"/>
          <c:showBubbleSize val="0"/>
        </c:dLbls>
        <c:gapWidth val="100"/>
        <c:overlap val="100"/>
        <c:axId val="482016704"/>
        <c:axId val="482013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2550</c:v>
                </c:pt>
                <c:pt idx="2">
                  <c:v>#N/A</c:v>
                </c:pt>
                <c:pt idx="3">
                  <c:v>#N/A</c:v>
                </c:pt>
                <c:pt idx="4">
                  <c:v>2238</c:v>
                </c:pt>
                <c:pt idx="5">
                  <c:v>#N/A</c:v>
                </c:pt>
                <c:pt idx="6">
                  <c:v>#N/A</c:v>
                </c:pt>
                <c:pt idx="7">
                  <c:v>1667</c:v>
                </c:pt>
                <c:pt idx="8">
                  <c:v>#N/A</c:v>
                </c:pt>
                <c:pt idx="9">
                  <c:v>#N/A</c:v>
                </c:pt>
                <c:pt idx="10">
                  <c:v>604</c:v>
                </c:pt>
                <c:pt idx="11">
                  <c:v>#N/A</c:v>
                </c:pt>
                <c:pt idx="12">
                  <c:v>#N/A</c:v>
                </c:pt>
                <c:pt idx="13">
                  <c:v>243</c:v>
                </c:pt>
                <c:pt idx="14">
                  <c:v>#N/A</c:v>
                </c:pt>
              </c:numCache>
            </c:numRef>
          </c:val>
          <c:smooth val="0"/>
          <c:extLst>
            <c:ext xmlns:c16="http://schemas.microsoft.com/office/drawing/2014/chart" uri="{C3380CC4-5D6E-409C-BE32-E72D297353CC}">
              <c16:uniqueId val="{0000000B-79A1-417D-9FBD-46D7458D0B25}"/>
            </c:ext>
          </c:extLst>
        </c:ser>
        <c:dLbls>
          <c:showLegendKey val="0"/>
          <c:showVal val="0"/>
          <c:showCatName val="0"/>
          <c:showSerName val="0"/>
          <c:showPercent val="0"/>
          <c:showBubbleSize val="0"/>
        </c:dLbls>
        <c:marker val="1"/>
        <c:smooth val="0"/>
        <c:axId val="482016704"/>
        <c:axId val="482013176"/>
      </c:lineChart>
      <c:catAx>
        <c:axId val="4820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013176"/>
        <c:crosses val="autoZero"/>
        <c:auto val="1"/>
        <c:lblAlgn val="ctr"/>
        <c:lblOffset val="100"/>
        <c:tickLblSkip val="1"/>
        <c:tickMarkSkip val="1"/>
        <c:noMultiLvlLbl val="0"/>
      </c:catAx>
      <c:valAx>
        <c:axId val="482013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01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1304</c:v>
                </c:pt>
                <c:pt idx="1">
                  <c:v>1430</c:v>
                </c:pt>
                <c:pt idx="2">
                  <c:v>1302</c:v>
                </c:pt>
              </c:numCache>
            </c:numRef>
          </c:val>
          <c:extLst>
            <c:ext xmlns:c16="http://schemas.microsoft.com/office/drawing/2014/chart" uri="{C3380CC4-5D6E-409C-BE32-E72D297353CC}">
              <c16:uniqueId val="{00000000-2EA8-4DD0-B205-431830C121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EA8-4DD0-B205-431830C121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1838</c:v>
                </c:pt>
                <c:pt idx="1">
                  <c:v>1809</c:v>
                </c:pt>
                <c:pt idx="2">
                  <c:v>1647</c:v>
                </c:pt>
              </c:numCache>
            </c:numRef>
          </c:val>
          <c:extLst>
            <c:ext xmlns:c16="http://schemas.microsoft.com/office/drawing/2014/chart" uri="{C3380CC4-5D6E-409C-BE32-E72D297353CC}">
              <c16:uniqueId val="{00000002-2EA8-4DD0-B205-431830C12189}"/>
            </c:ext>
          </c:extLst>
        </c:ser>
        <c:dLbls>
          <c:showLegendKey val="0"/>
          <c:showVal val="0"/>
          <c:showCatName val="0"/>
          <c:showSerName val="0"/>
          <c:showPercent val="0"/>
          <c:showBubbleSize val="0"/>
        </c:dLbls>
        <c:gapWidth val="120"/>
        <c:overlap val="100"/>
        <c:axId val="482018272"/>
        <c:axId val="482020232"/>
      </c:barChart>
      <c:catAx>
        <c:axId val="48201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020232"/>
        <c:crosses val="autoZero"/>
        <c:auto val="1"/>
        <c:lblAlgn val="ctr"/>
        <c:lblOffset val="100"/>
        <c:tickLblSkip val="1"/>
        <c:tickMarkSkip val="1"/>
        <c:noMultiLvlLbl val="0"/>
      </c:catAx>
      <c:valAx>
        <c:axId val="482020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01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{08E07896-177E-48D0-848E-F50902916C70}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DE9-49EA-806A-D905F543BF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{1CAA0557-D6E2-40EB-A344-D23AEC79FCE1}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E9-49EA-806A-D905F543BF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{A74900BB-6E54-4D18-A5DC-F520F7FF97F8}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E9-49EA-806A-D905F543BF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{56039279-2631-48BB-9EBE-A2A3EB98D86A}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E9-49EA-806A-D905F543BF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{F883BD70-D33E-492C-B96D-FED6F4954511}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E9-49EA-806A-D905F543BF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{B8081CC0-C626-4FEC-A054-51FD0A11DA06}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DE9-49EA-806A-D905F543BF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{BCA4B648-E5CB-456C-AA12-14A05239489F}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DE9-49EA-806A-D905F543BF0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{42F5CC56-2355-4F8B-89C4-326280FD94D8}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DE9-49EA-806A-D905F543BF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{9ADC465D-6355-4E2A-95E9-36B0F091BD74}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DE9-49EA-806A-D905F543BF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68.5</c:v>
                </c:pt>
                <c:pt idx="24">
                  <c:v>71.8</c:v>
                </c:pt>
                <c:pt idx="32">
                  <c:v>61.5</c:v>
                </c:pt>
              </c:numCache>
            </c:numRef>
          </c:xVal>
          <c:yVal>
            <c:numRef>
              <c:f>公会計指標分析・財政指標組合せ分析表!$BP$51:$DC$51</c:f>
              <c:numCache>
                <c:formatCode>#,##0.0;"▲ "#,##0.0</c:formatCode>
                <c:ptCount val="40"/>
                <c:pt idx="16">
                  <c:v>14.7</c:v>
                </c:pt>
                <c:pt idx="24">
                  <c:v>5.3</c:v>
                </c:pt>
                <c:pt idx="32">
                  <c:v>2.1</c:v>
                </c:pt>
              </c:numCache>
            </c:numRef>
          </c:yVal>
          <c:smooth val="0"/>
          <c:extLst>
            <c:ext xmlns:c16="http://schemas.microsoft.com/office/drawing/2014/chart" uri="{C3380CC4-5D6E-409C-BE32-E72D297353CC}">
              <c16:uniqueId val="{00000009-3DE9-49EA-806A-D905F543BF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{0CE6CD98-287B-4F9C-AF8B-6CB6263F5979}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DE9-49EA-806A-D905F543BF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{737FC89C-86BA-4FD7-9DEC-0C3FA48E50FB}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E9-49EA-806A-D905F543BF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{BA4B2474-F232-40C7-B597-FE460625E996}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E9-49EA-806A-D905F543BF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{96A26097-BE9A-4B6D-9BC1-EA6AE57BB7F5}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E9-49EA-806A-D905F543BF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{6A2D011C-DA77-437D-A6D2-65CF070D4FC0}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E9-49EA-806A-D905F543BF0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{E25F5C65-0510-420C-A73C-39A1E47BB3E3}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DE9-49EA-806A-D905F543BF0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{D3AD03AB-0185-4CDE-8277-6805573E3967}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DE9-49EA-806A-D905F543BF0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{904813F1-5382-423D-A9AC-4A0B44BCEFA9}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DE9-49EA-806A-D905F543BF0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{770C09B7-A813-4A54-BF76-B8B8CC0077F7}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DE9-49EA-806A-D905F543BF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3DE9-49EA-806A-D905F543BF00}"/>
            </c:ext>
          </c:extLst>
        </c:ser>
        <c:dLbls>
          <c:showLegendKey val="0"/>
          <c:showVal val="1"/>
          <c:showCatName val="0"/>
          <c:showSerName val="0"/>
          <c:showPercent val="0"/>
          <c:showBubbleSize val="0"/>
        </c:dLbls>
        <c:axId val="46179840"/>
        <c:axId val="46181760"/>
      </c:scatterChart>
      <c:valAx>
        <c:axId val="46179840"/>
        <c:scaling>
          <c:orientation val="minMax"/>
          <c:max val="7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{ADE157CB-2D78-44F8-B36C-A17B40D4D4FE}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7D0-45BC-B7FE-9E90AA1E64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{5B8EDAD4-701C-4B85-84F6-5952E727D217}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D0-45BC-B7FE-9E90AA1E64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{38631385-1294-4A61-AA60-43E48DE6B58F}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D0-45BC-B7FE-9E90AA1E64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{482FC025-0407-4471-A41F-BEB4328A2E8A}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D0-45BC-B7FE-9E90AA1E64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{217DB91C-746E-4B32-8E04-96284138D838}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D0-45BC-B7FE-9E90AA1E64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{BD663CA0-3B54-4FAF-9EF2-F50340C5426E}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7D0-45BC-B7FE-9E90AA1E64B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{F95DFD44-4164-4305-B457-8E6E686C2D05}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7D0-45BC-B7FE-9E90AA1E64B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{031B6951-697F-4B02-AA3F-052BB3B04139}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7D0-45BC-B7FE-9E90AA1E64B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{C7F9235A-8850-430A-B8B0-7CCF62C0BFCC}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7D0-45BC-B7FE-9E90AA1E64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7.4</c:v>
                </c:pt>
                <c:pt idx="16">
                  <c:v>7</c:v>
                </c:pt>
                <c:pt idx="24">
                  <c:v>7.2</c:v>
                </c:pt>
                <c:pt idx="32">
                  <c:v>7.5</c:v>
                </c:pt>
              </c:numCache>
            </c:numRef>
          </c:xVal>
          <c:yVal>
            <c:numRef>
              <c:f>公会計指標分析・財政指標組合せ分析表!$BP$73:$DC$73</c:f>
              <c:numCache>
                <c:formatCode>#,##0.0;"▲ "#,##0.0</c:formatCode>
                <c:ptCount val="40"/>
                <c:pt idx="0">
                  <c:v>23.1</c:v>
                </c:pt>
                <c:pt idx="8">
                  <c:v>20.3</c:v>
                </c:pt>
                <c:pt idx="16">
                  <c:v>14.7</c:v>
                </c:pt>
                <c:pt idx="24">
                  <c:v>5.3</c:v>
                </c:pt>
                <c:pt idx="32">
                  <c:v>2.1</c:v>
                </c:pt>
              </c:numCache>
            </c:numRef>
          </c:yVal>
          <c:smooth val="0"/>
          <c:extLst>
            <c:ext xmlns:c16="http://schemas.microsoft.com/office/drawing/2014/chart" uri="{C3380CC4-5D6E-409C-BE32-E72D297353CC}">
              <c16:uniqueId val="{00000009-47D0-45BC-B7FE-9E90AA1E64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{16553F38-327E-4FA4-BB11-FCBD5F0715A6}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7D0-45BC-B7FE-9E90AA1E64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{32D50DC4-31CC-48A2-B226-A065BA1036F4}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D0-45BC-B7FE-9E90AA1E64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{45E0A753-B129-40F8-880E-D0C7C581E7CF}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D0-45BC-B7FE-9E90AA1E64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{E47A5122-A3C0-4A08-B45A-FC4CD6F41379}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D0-45BC-B7FE-9E90AA1E64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{341EEEF6-3E28-4608-AFAF-93381EA83BA8}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D0-45BC-B7FE-9E90AA1E64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{1E8078E2-D95A-46DD-8E61-EE7AC3490A4A}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7D0-45BC-B7FE-9E90AA1E64B5}"/>
                </c:ext>
              </c:extLst>
            </c:dLbl>
            <c:dLbl>
              <c:idx val="16"/>
              <c:layout>
                <c:manualLayout>
                  <c:x val="-3.0343247732473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{97FCA581-55EB-445B-81D5-828FF96B3AA4}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7D0-45BC-B7FE-9E90AA1E64B5}"/>
                </c:ext>
              </c:extLst>
            </c:dLbl>
            <c:dLbl>
              <c:idx val="24"/>
              <c:layout>
                <c:manualLayout>
                  <c:x val="-3.305273550574807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{D854C91C-CAAE-4775-9C43-5D18601E1793}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7D0-45BC-B7FE-9E90AA1E64B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{6B3E6B6C-E768-40E3-A123-103B3EB3AA47}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7D0-45BC-B7FE-9E90AA1E64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47D0-45BC-B7FE-9E90AA1E64B5}"/>
            </c:ext>
          </c:extLst>
        </c:ser>
        <c:dLbls>
          <c:showLegendKey val="0"/>
          <c:showVal val="1"/>
          <c:showCatName val="0"/>
          <c:showSerName val="0"/>
          <c:showPercent val="0"/>
          <c:showBubbleSize val="0"/>
        </c:dLbls>
        <c:axId val="84219776"/>
        <c:axId val="84234240"/>
      </c:scatterChart>
      <c:valAx>
        <c:axId val="84219776"/>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年度の元利償還金等は</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、前年度に比べ</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２００</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元利償還金に</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ついては</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、臨時財政対策債（平成２</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５</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年度借入）や</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学校給食センター更新施設整備事業債</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（平成２５年度借入）、</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中学校校舎屋上防水等改修</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事業債（平成２５年度借入）などの高額な地方債の償還について、据置期間が終了し、元金償還が開始した</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ことから２，７００万円増加した。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一方、</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準元利償還金について</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は、一部事務組合が起こした地方債の元利償還金に対する負担金が、坂戸、鶴ヶ島下水道組合にて償還終了した借入があったことなどから、</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前年度に比べ</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２，５００</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また、控除要因である算入公債費等において、臨時財政対策債に係る基準財政需要額が増したことなどから、前年度に比べ３，７００万円増加した。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これらのことから、実質公債費比率の分子については前年度に比べ</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３，９００</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年度の将来負担額は、前年度に比べ</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００万円減少している。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公債費の元金償還額（１６億４，２９４万円）が、起債額（１２億２，４９９万円）を上回ったことなどから、</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地方債の現在高が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４億１，８００万円</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減少となった</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充当可能財源等は、前年度に比べ</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００万円</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主な要因は、充当可能基金において、財政調整基金や特定目的基金である</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寄附によるまちづくり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基金の残高が</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5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負担比率の分子について</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は、将来負担額及び控除項目である充当可能財源等がともに減少したものの、将来負担額の減少幅の方が大きかったことから</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億６，</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００万円減少している。</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とと</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埼玉県鶴ケ島市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扶助費の伸びをはじめとした財政需要の増加に伴い「財政調整基金」を１億２，８００万円取り崩したこと、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「福祉基金」から、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保育所を新たに確保する必要に対応すべく、民間保育所整備支援事業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などのため７，９００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を取り崩した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こと等により</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基金全体としては２億９，０００万円の減となった。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個々の特定目的基金に必要な金額を積み立てていくことを予定している。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特に「都市施設整備基金」や「公共施設保全基金」については、大規模事業の財源となる見込みであり、計画的な事業の執行に繋がるよう計画的な積み立てに努める。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都市施設整備基金：都市施設の整備を総合的かつ計画的に推進する。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公共施設保全基金：庁舎、小学校、中学校、市民センター等の公共施設の保全に要する財源に充てる。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福祉基金：増加する保育需要に対応するため、保育所を新たに確保する必要があることから、民間保育所整備支援事業に３，０００万円を充当したこと等により減少した。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公共施設保全基金：小・中学校施設の安全性及び快適性を確保するため、特に緊急性の高い緊急放送設備・避難誘導機器等の火災報知器関係の設備を修繕するため、２，５００万円（小学校：１，５００万円　中学校：１，０００万円）を充当したこと等により減少した。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平成３１年度から本格化する都市計画道路（川越鶴ヶ島線・鶴ヶ島南通り線）整備工事に係る経費のほか、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長期未着手の藤金土地区画整理事業の見直し・縮小による、藤金地区のまちづくりなどの実施が見込まれて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おり、財政負担の平準化に向けた積み立てを行う。</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公共施設保全基金：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平成２９年度に策定した「鶴ヶ島市公共施設保全計画」に基づく施設の老朽化対策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及び緊急的な公共施設修繕に向けた積み立てを行う。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については、年度間の財源を調整するために措置しており、当初予算では３億６，２００万円を計上したが、補正予算にて緊急に必要となった事業の財源調整として５億６，２００万円を取り崩した。一方、積立については、当初予算では、積立金利子分の５００万円を計上したが、補正予算にて繰越金などの発生や財源調整に対応した結果、最終的には４億３，４００万円を積み立て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こうしたことから、１億２，８００万円の減少となった。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財政調整基金の残高は、標準財政規模の１０％程度を目途に積み立て、災害をはじめとした財政需要に備えている。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今後、都市基盤整備や老朽化した公共施設への対応のため、特定目的基金への積み立てが必要であり、中長期的には減少していく見込み。</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A2CB0DC-BFF7-4061-876F-4DF008EFA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58CA2E0-6904-4A19-B9FD-05A96981D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B7BBE0D-C4D1-4506-A037-5A6E40F2C2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087F726-D805-475B-B283-04857EF738D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2386F88-3C42-46B3-9B2C-876C6BBA7A4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BEA20FC-E204-4D95-AAD0-A35EEB011D4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000AB1E-BA2E-40DC-BC5B-BE4476924B1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0A1D3B7-F964-49CA-AD1B-880E6FC80C1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67508F-7095-4635-A87C-13F61362BCF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C2FB07B-60D9-42A2-9809-AE181E6DF56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C5F68A7-6248-4029-AD9F-B83A693203C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EAE0281-E1DE-40E3-8388-998C092701B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70,050
68,913
17.65
21,553,125
20,548,092
813,835
12,723,929
17,515,186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1D15681-E05C-4378-99B4-64A6A8C7856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52897-85C8-4365-8C0F-84F8701DFD5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EFEF553-ECE3-4601-BF96-BEEEE9D79C4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9B006AA-7DF2-4B5F-999F-19DCEA59695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31461B0-7408-4BD2-AA30-FC68E0AE01F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E3C7597-4098-42B5-A970-D656B35166E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6124BC0-7FEC-4F26-92F9-72E94D19F9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9232341-6D17-4AAC-B628-F6F8058F97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7512AC0-9F83-403F-BD03-341AF7AFEF3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59FD60A-D357-46A4-B384-157ECB14070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C22EA23-EE29-4723-9B0A-DB2BEB765E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E813191-E5AF-45CB-B816-CA69C76E1FB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CFC8F8A-2B2D-4B38-83B1-87DEA56BD5B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9740C66-F9CC-44ED-B0A3-96F51011E4D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B7A4493-D4BB-4D9A-84D3-F11C3C75B7C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2897F30-5D45-4110-BD48-A64EFEC35F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CC4598C-8211-4822-8E21-CCC574B5010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DF45866-A089-46FF-8F28-E23FACD5A48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CA356EF2-FBB6-49C1-A37B-B7CF3524C509}"/>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E220D5B-D733-426D-92CA-30CCDC49BE9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9E729A51-C4E9-4646-BFDE-0109DEBB36C8}"/>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C4139BE4-4C27-4A1D-B442-258F707189E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0B02143-CBC7-4921-B1CC-27C7E20BDCF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4A5B542-E7EB-4977-9686-C59560B7F4E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A6B0FA55-B35B-48E9-B7AF-F90125A2476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DD4C174-710F-48EC-B379-5897E59244C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2892BE0-F62D-4B03-AB67-CCB02DA7347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35D50FA-AC34-4128-8CC1-F81B9AD27D2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6AB6F37-656F-42AC-9AAF-78D0C1B245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D65F5549-8D16-4858-AC83-B34197CD93C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2F9FDF4-4E20-41CB-8D56-757085C85B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F5F0AF0-A813-4400-A029-99587916D6B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68AAB93-A95D-4264-B222-3F99ADB1C3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22620FB-125D-47DE-B784-5A8B791D72D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本市においては、昭和</a:t>
          </a:r>
          <a:r>
            <a:rPr kumimoji="1" lang="en-US" altLang="ja-JP" sz="1050">
              <a:latin typeface="ＭＳ Ｐゴシック" panose="020B0600070205080204" pitchFamily="50" charset="-128"/>
              <a:ea typeface="ＭＳ Ｐゴシック" panose="020B0600070205080204" pitchFamily="50" charset="-128"/>
            </a:rPr>
            <a:t>52</a:t>
          </a:r>
          <a:r>
            <a:rPr kumimoji="1" lang="ja-JP" altLang="en-US" sz="1050">
              <a:latin typeface="ＭＳ Ｐゴシック" panose="020B0600070205080204" pitchFamily="50" charset="-128"/>
              <a:ea typeface="ＭＳ Ｐゴシック" panose="020B0600070205080204" pitchFamily="50" charset="-128"/>
            </a:rPr>
            <a:t>年度から昭和</a:t>
          </a:r>
          <a:r>
            <a:rPr kumimoji="1" lang="en-US" altLang="ja-JP" sz="1050">
              <a:latin typeface="ＭＳ Ｐゴシック" panose="020B0600070205080204" pitchFamily="50" charset="-128"/>
              <a:ea typeface="ＭＳ Ｐゴシック" panose="020B0600070205080204" pitchFamily="50" charset="-128"/>
            </a:rPr>
            <a:t>61</a:t>
          </a:r>
          <a:r>
            <a:rPr kumimoji="1" lang="ja-JP" altLang="en-US" sz="1050">
              <a:latin typeface="ＭＳ Ｐゴシック" panose="020B0600070205080204" pitchFamily="50" charset="-128"/>
              <a:ea typeface="ＭＳ Ｐゴシック" panose="020B0600070205080204" pitchFamily="50" charset="-128"/>
            </a:rPr>
            <a:t>年度にかけて小学校</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校、中学校</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校を建設するなど、人口急増期に多くの公共施設を建設した経緯がある。これらの公共施設が老朽化した結果、有形固定資産減価償却率は類似団体と比べ高い傾向があった。　平成２９年度においては、消防設備及び一般廃棄物処理施設の数値を反映したことにより、前年度に比べ</a:t>
          </a:r>
          <a:r>
            <a:rPr kumimoji="1" lang="en-US" altLang="ja-JP" sz="1050">
              <a:latin typeface="ＭＳ Ｐゴシック" panose="020B0600070205080204" pitchFamily="50" charset="-128"/>
              <a:ea typeface="ＭＳ Ｐゴシック" panose="020B0600070205080204" pitchFamily="50" charset="-128"/>
            </a:rPr>
            <a:t>10.3</a:t>
          </a:r>
          <a:r>
            <a:rPr kumimoji="1" lang="ja-JP" altLang="en-US" sz="1050">
              <a:latin typeface="ＭＳ Ｐゴシック" panose="020B0600070205080204" pitchFamily="50" charset="-128"/>
              <a:ea typeface="ＭＳ Ｐゴシック" panose="020B0600070205080204" pitchFamily="50" charset="-128"/>
            </a:rPr>
            <a:t>ポイントの減となり、類似団体の平均値程度となった。　今後も、公共施設個別施設計画を策定し、計画に基づいた施設の統廃合を検討していくことで、有形固定資産減価償却率の軽減を図りたい。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2107C24-9517-4967-B2F3-CA775C573D3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D5D2F24-CE5E-45A5-9095-4D5C8BEEF2C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5580061-1D6E-4002-A6D3-EA740BDA23E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6AB87B22-3FB8-4A21-81F9-C8C703031E9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292C6343-0733-42CC-8761-368738E14B6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A95C9FD-ED53-4FD8-842C-B511CF5471B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F535F3A-1D5A-424C-BE69-48C8D8B97B9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1B4DE016-8FE8-47A9-A896-07110372D35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92B38297-5DAD-4A54-BAE4-B42EF5FBF4E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3B92E9BA-2A79-47E4-B382-695220056BA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4C7B7AD5-AE51-467C-B740-70621F80D50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2D5873D1-A74D-44B2-8E5F-C02E43F8126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F72EBA9C-3B2E-4D54-A20C-999CEA9B9EB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6269C8CC-C20B-4779-B714-2C29D18E447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4D1A34A5-FDBB-4B08-A638-9DB26168BC5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12B87F71-DE98-4EE3-910D-A94A78ABFA7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7440052D-7B3F-4F1F-A9D4-26A939AA91B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E0464388-9CE1-40F3-89EF-72A246D681D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a:extLst>
            <a:ext uri="{FF2B5EF4-FFF2-40B4-BE49-F238E27FC236}">
              <a16:creationId xmlns:a16="http://schemas.microsoft.com/office/drawing/2014/main" id="{D212F6EB-BA24-404D-8E80-21CCE5D86CAD}"/>
            </a:ext>
          </a:extLst>
        </xdr:cNvPr>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a:extLst>
            <a:ext uri="{FF2B5EF4-FFF2-40B4-BE49-F238E27FC236}">
              <a16:creationId xmlns:a16="http://schemas.microsoft.com/office/drawing/2014/main" id="{63647264-3F21-49D1-B5B3-4767F8608CA3}"/>
            </a:ext>
          </a:extLst>
        </xdr:cNvPr>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a:extLst>
            <a:ext uri="{FF2B5EF4-FFF2-40B4-BE49-F238E27FC236}">
              <a16:creationId xmlns:a16="http://schemas.microsoft.com/office/drawing/2014/main" id="{66C1E53B-7814-469C-BF18-FA70B3675948}"/>
            </a:ext>
          </a:extLst>
        </xdr:cNvPr>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a:extLst>
            <a:ext uri="{FF2B5EF4-FFF2-40B4-BE49-F238E27FC236}">
              <a16:creationId xmlns:a16="http://schemas.microsoft.com/office/drawing/2014/main" id="{D1FF9F63-699A-4E66-AC34-85A780D2220F}"/>
            </a:ext>
          </a:extLst>
        </xdr:cNvPr>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a:extLst>
            <a:ext uri="{FF2B5EF4-FFF2-40B4-BE49-F238E27FC236}">
              <a16:creationId xmlns:a16="http://schemas.microsoft.com/office/drawing/2014/main" id="{4B276F68-F1BD-44A0-8449-66DE6D4C587E}"/>
            </a:ext>
          </a:extLst>
        </xdr:cNvPr>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a:extLst>
            <a:ext uri="{FF2B5EF4-FFF2-40B4-BE49-F238E27FC236}">
              <a16:creationId xmlns:a16="http://schemas.microsoft.com/office/drawing/2014/main" id="{AB7D116A-0BFE-437A-A95C-5EAF173FEBD8}"/>
            </a:ext>
          </a:extLst>
        </xdr:cNvPr>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a:extLst>
            <a:ext uri="{FF2B5EF4-FFF2-40B4-BE49-F238E27FC236}">
              <a16:creationId xmlns:a16="http://schemas.microsoft.com/office/drawing/2014/main" id="{043EBEBC-0E72-47A8-AAC5-1DF26CC2A717}"/>
            </a:ext>
          </a:extLst>
        </xdr:cNvPr>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a:extLst>
            <a:ext uri="{FF2B5EF4-FFF2-40B4-BE49-F238E27FC236}">
              <a16:creationId xmlns:a16="http://schemas.microsoft.com/office/drawing/2014/main" id="{26110B7F-775A-4375-A014-3CA431357738}"/>
            </a:ext>
          </a:extLst>
        </xdr:cNvPr>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a:extLst>
            <a:ext uri="{FF2B5EF4-FFF2-40B4-BE49-F238E27FC236}">
              <a16:creationId xmlns:a16="http://schemas.microsoft.com/office/drawing/2014/main" id="{C949019A-0BE8-4561-8419-B705105B09F8}"/>
            </a:ext>
          </a:extLst>
        </xdr:cNvPr>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DD4733F-EB8A-40D2-B12F-5C909581711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5B2A831-12D3-4015-8F69-9A232A7201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E2D1FBB-E258-42FF-A59E-E567370E9B5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E7D6ADD-7C5F-43D4-B353-E7D099339F9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B66456D-DE09-437B-B2CD-60AC94C7ACE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37647</xdr:rowOff>
    </xdr:from>
    <xdr:to>
      <xdr:col>23</xdr:col>
      <xdr:colOff>136525</xdr:colOff>
      <xdr:row>29</xdr:row>
      <xdr:rowOff>139247</xdr:rowOff>
    </xdr:to>
    <xdr:sp macro="" textlink="">
      <xdr:nvSpPr>
        <xdr:cNvPr id="80" name="楕円 79">
          <a:extLst>
            <a:ext uri="{FF2B5EF4-FFF2-40B4-BE49-F238E27FC236}">
              <a16:creationId xmlns:a16="http://schemas.microsoft.com/office/drawing/2014/main" id="{5830C2EC-57AB-40E9-B22A-19CACCCFA189}"/>
            </a:ext>
          </a:extLst>
        </xdr:cNvPr>
        <xdr:cNvSpPr/>
      </xdr:nvSpPr>
      <xdr:spPr>
        <a:xfrm>
          <a:off x="4711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60524</xdr:rowOff>
    </xdr:from>
    <xdr:ext cx="405111" cy="259045"/>
    <xdr:sp macro="" textlink="">
      <xdr:nvSpPr>
        <xdr:cNvPr id="81" name="有形固定資産減価償却率該当値テキスト">
          <a:extLst>
            <a:ext uri="{FF2B5EF4-FFF2-40B4-BE49-F238E27FC236}">
              <a16:creationId xmlns:a16="http://schemas.microsoft.com/office/drawing/2014/main" id="{4AA95C43-17B1-46EE-8143-01B230AAAFB3}"/>
            </a:ext>
          </a:extLst>
        </xdr:cNvPr>
        <xdr:cNvSpPr txBox="1"/>
      </xdr:nvSpPr>
      <xdr:spPr>
        <a:xfrm>
          <a:off x="48133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62865</xdr:rowOff>
    </xdr:from>
    <xdr:to>
      <xdr:col>19</xdr:col>
      <xdr:colOff>187325</xdr:colOff>
      <xdr:row>27</xdr:row>
      <xdr:rowOff>164465</xdr:rowOff>
    </xdr:to>
    <xdr:sp macro="" textlink="">
      <xdr:nvSpPr>
        <xdr:cNvPr id="82" name="楕円 81">
          <a:extLst>
            <a:ext uri="{FF2B5EF4-FFF2-40B4-BE49-F238E27FC236}">
              <a16:creationId xmlns:a16="http://schemas.microsoft.com/office/drawing/2014/main" id="{8763EF0D-CCFE-492D-A86D-F0D40D59E1BC}"/>
            </a:ext>
          </a:extLst>
        </xdr:cNvPr>
        <xdr:cNvSpPr/>
      </xdr:nvSpPr>
      <xdr:spPr>
        <a:xfrm>
          <a:off x="4000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29</xdr:row>
      <xdr:rowOff>88447</xdr:rowOff>
    </xdr:to>
    <xdr:cxnSp macro="">
      <xdr:nvCxnSpPr>
        <xdr:cNvPr id="83" name="直線コネクタ 82">
          <a:extLst>
            <a:ext uri="{FF2B5EF4-FFF2-40B4-BE49-F238E27FC236}">
              <a16:creationId xmlns:a16="http://schemas.microsoft.com/office/drawing/2014/main" id="{8281F138-B567-42B8-A69B-BB0B1047E035}"/>
            </a:ext>
          </a:extLst>
        </xdr:cNvPr>
        <xdr:cNvCxnSpPr/>
      </xdr:nvCxnSpPr>
      <xdr:spPr>
        <a:xfrm>
          <a:off x="4051300" y="5514340"/>
          <a:ext cx="711200" cy="3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164647</xdr:rowOff>
    </xdr:from>
    <xdr:to>
      <xdr:col>15</xdr:col>
      <xdr:colOff>187325</xdr:colOff>
      <xdr:row>28</xdr:row>
      <xdr:rowOff>94797</xdr:rowOff>
    </xdr:to>
    <xdr:sp macro="" textlink="">
      <xdr:nvSpPr>
        <xdr:cNvPr id="84" name="楕円 83">
          <a:extLst>
            <a:ext uri="{FF2B5EF4-FFF2-40B4-BE49-F238E27FC236}">
              <a16:creationId xmlns:a16="http://schemas.microsoft.com/office/drawing/2014/main" id="{760DE50A-0A4E-466F-948E-8B3031B54B5E}"/>
            </a:ext>
          </a:extLst>
        </xdr:cNvPr>
        <xdr:cNvSpPr/>
      </xdr:nvSpPr>
      <xdr:spPr>
        <a:xfrm>
          <a:off x="32385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28</xdr:row>
      <xdr:rowOff>43997</xdr:rowOff>
    </xdr:to>
    <xdr:cxnSp macro="">
      <xdr:nvCxnSpPr>
        <xdr:cNvPr id="85" name="直線コネクタ 84">
          <a:extLst>
            <a:ext uri="{FF2B5EF4-FFF2-40B4-BE49-F238E27FC236}">
              <a16:creationId xmlns:a16="http://schemas.microsoft.com/office/drawing/2014/main" id="{0AC0CA9F-3C74-4058-B3A7-A0B5C03A1030}"/>
            </a:ext>
          </a:extLst>
        </xdr:cNvPr>
        <xdr:cNvCxnSpPr/>
      </xdr:nvCxnSpPr>
      <xdr:spPr>
        <a:xfrm flipV="1">
          <a:off x="3289300" y="5514340"/>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a:extLst>
            <a:ext uri="{FF2B5EF4-FFF2-40B4-BE49-F238E27FC236}">
              <a16:creationId xmlns:a16="http://schemas.microsoft.com/office/drawing/2014/main" id="{EAB4D540-60B9-4601-804B-6FC448E6DDF4}"/>
            </a:ext>
          </a:extLst>
        </xdr:cNvPr>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a:extLst>
            <a:ext uri="{FF2B5EF4-FFF2-40B4-BE49-F238E27FC236}">
              <a16:creationId xmlns:a16="http://schemas.microsoft.com/office/drawing/2014/main" id="{67F8BEE5-D13F-4FEF-9364-B5BC265425B7}"/>
            </a:ext>
          </a:extLst>
        </xdr:cNvPr>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9542</xdr:rowOff>
    </xdr:from>
    <xdr:ext cx="405111" cy="259045"/>
    <xdr:sp macro="" textlink="">
      <xdr:nvSpPr>
        <xdr:cNvPr id="88" name="n_1mainValue有形固定資産減価償却率">
          <a:extLst>
            <a:ext uri="{FF2B5EF4-FFF2-40B4-BE49-F238E27FC236}">
              <a16:creationId xmlns:a16="http://schemas.microsoft.com/office/drawing/2014/main" id="{4BEAABC8-DE56-4387-BC7D-CBC282E20E27}"/>
            </a:ext>
          </a:extLst>
        </xdr:cNvPr>
        <xdr:cNvSpPr txBox="1"/>
      </xdr:nvSpPr>
      <xdr:spPr>
        <a:xfrm>
          <a:off x="38360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111324</xdr:rowOff>
    </xdr:from>
    <xdr:ext cx="405111" cy="259045"/>
    <xdr:sp macro="" textlink="">
      <xdr:nvSpPr>
        <xdr:cNvPr id="89" name="n_2mainValue有形固定資産減価償却率">
          <a:extLst>
            <a:ext uri="{FF2B5EF4-FFF2-40B4-BE49-F238E27FC236}">
              <a16:creationId xmlns:a16="http://schemas.microsoft.com/office/drawing/2014/main" id="{30CE7C15-2921-4E67-92C6-D4022EEF98A3}"/>
            </a:ext>
          </a:extLst>
        </xdr:cNvPr>
        <xdr:cNvSpPr txBox="1"/>
      </xdr:nvSpPr>
      <xdr:spPr>
        <a:xfrm>
          <a:off x="3086744" y="534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27937873-18AA-4CD4-A3CA-0E68CBBEBF0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147231B-64C2-455B-8F10-09C53535354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C130A21C-EBE5-474B-8FA2-AEEF8C5EB32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5CF2FF37-168D-479A-85EB-041214E6C4E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D58572BB-D898-4DC2-B264-BCDF80116C3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8B703CA1-D136-4734-9B61-AF4EF307594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2457FAF-2783-4AD5-ABC9-5FC47A084E4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50FC172D-ED85-42C6-8676-5995A7B9171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44F7766B-DD25-472B-862F-F5FF9210CF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5ED6D2DC-FEF4-419D-96D4-9FCE2F9761B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70EE7280-4B4D-4E98-B49B-A28E321871F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93E3F9D1-13B9-4524-82C4-A4062CDD6FD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6CB97E23-CBE6-46D2-9B6B-2404A4F51FF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平成２９年度決算においては、類似団体の平均値を下回る数値となっている。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今後は、公共施設個別計画に基づいた施設の統廃合が必要になることから、将来負担を見据えつつ、計画的に取り組んでいく。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396CEE9D-5676-4F9F-BF1D-FE9E8ED91D7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C2890D12-88A3-4CC4-A6CA-614FD442719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67D1BC81-EDA7-4952-A534-6E776143128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855C0BA9-B21C-4B61-BE79-2E98366CE25A}"/>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31D8B8C5-B7CD-43D3-BBDD-AB04CB59C00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id="{98DB1E7A-7416-48E3-B2CF-4B12EDD73903}"/>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D4B42A2B-D39B-4ACC-8903-D1E823167AC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id="{4CF6FF75-A2AD-438F-A3FA-C675FC7CAF46}"/>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75033858-E405-444D-80CA-A0564C850ED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a:extLst>
            <a:ext uri="{FF2B5EF4-FFF2-40B4-BE49-F238E27FC236}">
              <a16:creationId xmlns:a16="http://schemas.microsoft.com/office/drawing/2014/main" id="{2F36F27B-ACA5-4F67-B360-56B2AAFD1DDF}"/>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AA71AC93-18DE-443B-8EA6-0EDA23B3A09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a:extLst>
            <a:ext uri="{FF2B5EF4-FFF2-40B4-BE49-F238E27FC236}">
              <a16:creationId xmlns:a16="http://schemas.microsoft.com/office/drawing/2014/main" id="{4849FDE1-B632-4ACF-B9B4-5890577BEF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A74E9967-435C-4617-B19F-664FFB2F400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id="{83DD4458-D9B5-4F2D-AC29-7D26205AEEB7}"/>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D9F82CF6-F270-4654-A1AD-B8B876DF72D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32741B1F-8FB3-4EAE-861E-001180F0ED2B}"/>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24656C66-75F9-4C8E-B03F-7C661D9E7D6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47FF1F8F-F9A3-41BD-BE56-7FFD6C147806}"/>
            </a:ext>
          </a:extLst>
        </xdr:cNvPr>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a:extLst>
            <a:ext uri="{FF2B5EF4-FFF2-40B4-BE49-F238E27FC236}">
              <a16:creationId xmlns:a16="http://schemas.microsoft.com/office/drawing/2014/main" id="{032D17FA-E916-4901-ADE1-F0577F4C1B0A}"/>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A5B0C800-933E-42D8-ABE8-15A5521AF919}"/>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a:extLst>
            <a:ext uri="{FF2B5EF4-FFF2-40B4-BE49-F238E27FC236}">
              <a16:creationId xmlns:a16="http://schemas.microsoft.com/office/drawing/2014/main" id="{1DBC31CC-304C-4DEB-BF14-3A20E26F483E}"/>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a:extLst>
            <a:ext uri="{FF2B5EF4-FFF2-40B4-BE49-F238E27FC236}">
              <a16:creationId xmlns:a16="http://schemas.microsoft.com/office/drawing/2014/main" id="{CC26D4B7-4F4B-4394-81CC-674F3BFFD61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a:extLst>
            <a:ext uri="{FF2B5EF4-FFF2-40B4-BE49-F238E27FC236}">
              <a16:creationId xmlns:a16="http://schemas.microsoft.com/office/drawing/2014/main" id="{F5F29067-933B-4C8B-BB8E-8EAD9B8C46DA}"/>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a:extLst>
            <a:ext uri="{FF2B5EF4-FFF2-40B4-BE49-F238E27FC236}">
              <a16:creationId xmlns:a16="http://schemas.microsoft.com/office/drawing/2014/main" id="{6B5946B9-E4A1-4983-934B-2B7EB767494D}"/>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86774DA0-91B3-441D-BE2D-CB92ECC21C0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2CCCA8FC-148C-4658-BB2C-BFF0F7910DC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083A344-BB9B-41AF-A476-DCC677C3689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F4BC14A8-D5DB-4B29-AFCB-B5CA902C720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7D85B14-4A7A-487C-9F08-8C63987DF0E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152249</xdr:rowOff>
    </xdr:from>
    <xdr:to>
      <xdr:col>76</xdr:col>
      <xdr:colOff>73025</xdr:colOff>
      <xdr:row>32</xdr:row>
      <xdr:rowOff>82399</xdr:rowOff>
    </xdr:to>
    <xdr:sp macro="" textlink="">
      <xdr:nvSpPr>
        <xdr:cNvPr id="132" name="楕円 131">
          <a:extLst>
            <a:ext uri="{FF2B5EF4-FFF2-40B4-BE49-F238E27FC236}">
              <a16:creationId xmlns:a16="http://schemas.microsoft.com/office/drawing/2014/main" id="{FB2F732C-0A7E-49B0-8A15-C0C5C6BD43D8}"/>
            </a:ext>
          </a:extLst>
        </xdr:cNvPr>
        <xdr:cNvSpPr/>
      </xdr:nvSpPr>
      <xdr:spPr>
        <a:xfrm>
          <a:off x="14744700" y="6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130676</xdr:rowOff>
    </xdr:from>
    <xdr:ext cx="340478" cy="259045"/>
    <xdr:sp macro="" textlink="">
      <xdr:nvSpPr>
        <xdr:cNvPr id="133" name="債務償還可能年数該当値テキスト">
          <a:extLst>
            <a:ext uri="{FF2B5EF4-FFF2-40B4-BE49-F238E27FC236}">
              <a16:creationId xmlns:a16="http://schemas.microsoft.com/office/drawing/2014/main" id="{62376491-2757-414A-9FF0-0A316AD36F6C}"/>
            </a:ext>
          </a:extLst>
        </xdr:cNvPr>
        <xdr:cNvSpPr txBox="1"/>
      </xdr:nvSpPr>
      <xdr:spPr>
        <a:xfrm>
          <a:off x="14846300" y="62171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E647C638-147E-4AC4-B78E-862E46BE72B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47176B87-5EFD-485A-871F-B101BD78931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95A98110-A28F-40D3-9BC9-7DFFFB467AF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A2E445B6-FF40-4468-A98D-E2A1B877D3C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E85376AC-B520-40F5-9C6E-E5A449C8E19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927A2C39-3F3B-4F3D-8F1F-FFF21AF2C6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A8C305-012C-4699-A717-3E3BBB41ED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91E1B0-10BF-437C-A3B7-4CC7449133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CA22EC-729B-49BC-92E9-8A31D8B0BA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D40D30-6754-455B-BB27-CC81F87CACF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680F58-EFA6-4DE5-96D4-D726E493B8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EEE04A-9BB1-4E80-B48E-768AECBA1E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B8ABD4-BD8B-4C76-BE17-A2891720FA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21DBA8-E37E-4B06-A75B-EB6C0E6D83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B753F5-88C8-42F3-836C-71FFAACA784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DD45CD-E7B8-4703-9473-8395F52E18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70,050
68,913
17.65
21,553,125
20,548,092
813,835
12,723,929
17,515,186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2E4BC5-6D42-40FF-B6B6-4994E72624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5CA621-1C17-4DFF-BED5-2910C35D5B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732E2A-ABE9-4E1E-AF5C-93CD2B777D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FA391B-D031-4D0F-95F2-42D1BE69C3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648C0E-5EAF-4AC6-9758-7BB30068CC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269180-445A-41A0-8224-61D2A7045FA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B8C341-9465-4350-9645-DAF8226ACC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F7E90F-2B7C-464D-A1C4-AD3E994A5A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B96B43-B684-47EE-A722-8ED52CD1EF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AEFDA5-BF1C-4D52-80B8-3DF92234DC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74A0E4-B54E-4057-A0EE-916B7108FE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08F447-264F-4762-AAA7-34D6CF884EE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C2FB0B-E52B-479F-A7DA-9E8DCE39CC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AF99B7-768A-4202-811A-E29E6EB7547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3DF585-11F3-48ED-A436-88C8F6E8BD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89A27F-7877-4169-B691-0756ACA5BE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3305D9-DA1F-4CFF-8721-A626DF4F39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E95AD9-B474-45CE-BA0C-3FD5E24E97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1531A36-4B02-46DD-A549-32909BDB5BA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1F7FC78-7F52-4D1E-BB3A-9919BF894A3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634B204-1688-4CAF-8A06-2A3AD074F1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57AF786-545A-4FAC-BBF7-AC9EDF7B5F0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0B67918-E46B-47F6-BFA0-75D6E6846E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C4A256C-98FF-4777-A5FA-8E7F0BC4D18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FE6DF35-ECDC-4B1C-9729-3D3657E80E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B61B81B-376F-40F5-8EF2-4D579443BA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6F9B647-4966-4EF5-B6B0-C2F71BB6745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B06CE7A-D182-4F63-8E05-363B816BB5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DDC3F11-BC6F-417A-984F-1EE95C4E5BD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C102898-0581-4B21-84A0-7C98749B59A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1CFC458-CD7F-426A-B478-AB550A93A80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7124172-BEE9-44B2-9E9D-94BDBAF5D16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50E7D5C-18BF-45B3-A74D-99176B693F5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8200691-4E52-43A3-ADCE-0CE80293FFD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8695A26-C135-40C3-8130-562FE941C40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113902F-32F4-4187-A96C-4B6AE1F1F5E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9405E1A-48D8-436F-93C9-7957CA760F8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470B970-07E5-40A5-93A4-2E7812560E5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AF7ABE6-9F8E-4525-B3DD-BA1DE1337D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8E75D0D8-DF92-4821-A37E-43E1B20AD98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C08A77F-61F0-45C7-B765-17686CCEF2E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C0C0530-F168-4593-BAF7-968441ED3AD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B479F80-5D53-493D-B8EF-13DC391D6F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FC0524A-F283-45A9-891E-57561CD540A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73C120E-0857-4B98-9470-CDFC57B95CE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a:extLst>
            <a:ext uri="{FF2B5EF4-FFF2-40B4-BE49-F238E27FC236}">
              <a16:creationId xmlns:a16="http://schemas.microsoft.com/office/drawing/2014/main" id="{2B46DD80-4E59-4131-BF76-42F55F94E76B}"/>
            </a:ext>
          </a:extLst>
        </xdr:cNvPr>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a:extLst>
            <a:ext uri="{FF2B5EF4-FFF2-40B4-BE49-F238E27FC236}">
              <a16:creationId xmlns:a16="http://schemas.microsoft.com/office/drawing/2014/main" id="{D6B29ED1-94FE-477D-AA27-2F218F0F0188}"/>
            </a:ext>
          </a:extLst>
        </xdr:cNvPr>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a:extLst>
            <a:ext uri="{FF2B5EF4-FFF2-40B4-BE49-F238E27FC236}">
              <a16:creationId xmlns:a16="http://schemas.microsoft.com/office/drawing/2014/main" id="{F21FEF5D-1BD5-472E-A2A5-5A69F7231CE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a:extLst>
            <a:ext uri="{FF2B5EF4-FFF2-40B4-BE49-F238E27FC236}">
              <a16:creationId xmlns:a16="http://schemas.microsoft.com/office/drawing/2014/main" id="{E8A0762C-D8DF-4EA9-B135-B1B9834440D6}"/>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2EE4BA74-B06C-4858-AC1D-22AC56DFF05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a:extLst>
            <a:ext uri="{FF2B5EF4-FFF2-40B4-BE49-F238E27FC236}">
              <a16:creationId xmlns:a16="http://schemas.microsoft.com/office/drawing/2014/main" id="{E95A5256-3808-4E4E-99D3-677951E8BD97}"/>
            </a:ext>
          </a:extLst>
        </xdr:cNvPr>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a:extLst>
            <a:ext uri="{FF2B5EF4-FFF2-40B4-BE49-F238E27FC236}">
              <a16:creationId xmlns:a16="http://schemas.microsoft.com/office/drawing/2014/main" id="{8D68D1E2-67B4-4951-845A-B0BF97D49F0A}"/>
            </a:ext>
          </a:extLst>
        </xdr:cNvPr>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a:extLst>
            <a:ext uri="{FF2B5EF4-FFF2-40B4-BE49-F238E27FC236}">
              <a16:creationId xmlns:a16="http://schemas.microsoft.com/office/drawing/2014/main" id="{888FE0F7-626F-478A-8BA2-C440D36D5F71}"/>
            </a:ext>
          </a:extLst>
        </xdr:cNvPr>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B85D28BF-FCEF-468E-A180-31C8DC141D51}"/>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C732FDB-6863-46FB-B217-9659B87E84E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25C3996-B3DE-4187-8744-ACFD731534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2A76F53-C115-4C68-A651-978A48CFBAF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5B8156-3C73-4286-BD21-E340670DC9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C1D6E1-B195-46CC-9545-0F1A89D1BF6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147864</xdr:rowOff>
    </xdr:from>
    <xdr:to>
      <xdr:col>24</xdr:col>
      <xdr:colOff>114300</xdr:colOff>
      <xdr:row>34</xdr:row>
      <xdr:rowOff>78014</xdr:rowOff>
    </xdr:to>
    <xdr:sp macro="" textlink="">
      <xdr:nvSpPr>
        <xdr:cNvPr id="71" name="楕円 70">
          <a:extLst>
            <a:ext uri="{FF2B5EF4-FFF2-40B4-BE49-F238E27FC236}">
              <a16:creationId xmlns:a16="http://schemas.microsoft.com/office/drawing/2014/main" id="{59B9D3CB-F67F-45DF-924E-8F53C4112012}"/>
            </a:ext>
          </a:extLst>
        </xdr:cNvPr>
        <xdr:cNvSpPr/>
      </xdr:nvSpPr>
      <xdr:spPr>
        <a:xfrm>
          <a:off x="45847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170741</xdr:rowOff>
    </xdr:from>
    <xdr:ext cx="405111" cy="259045"/>
    <xdr:sp macro="" textlink="">
      <xdr:nvSpPr>
        <xdr:cNvPr id="72" name="【道路】&#10;有形固定資産減価償却率該当値テキスト">
          <a:extLst>
            <a:ext uri="{FF2B5EF4-FFF2-40B4-BE49-F238E27FC236}">
              <a16:creationId xmlns:a16="http://schemas.microsoft.com/office/drawing/2014/main" id="{91DA132C-40A4-4C32-A9A1-F13DF876FFB3}"/>
            </a:ext>
          </a:extLst>
        </xdr:cNvPr>
        <xdr:cNvSpPr txBox="1"/>
      </xdr:nvSpPr>
      <xdr:spPr>
        <a:xfrm>
          <a:off x="4673600" y="56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15603</xdr:rowOff>
    </xdr:from>
    <xdr:to>
      <xdr:col>20</xdr:col>
      <xdr:colOff>38100</xdr:colOff>
      <xdr:row>34</xdr:row>
      <xdr:rowOff>117203</xdr:rowOff>
    </xdr:to>
    <xdr:sp macro="" textlink="">
      <xdr:nvSpPr>
        <xdr:cNvPr id="73" name="楕円 72">
          <a:extLst>
            <a:ext uri="{FF2B5EF4-FFF2-40B4-BE49-F238E27FC236}">
              <a16:creationId xmlns:a16="http://schemas.microsoft.com/office/drawing/2014/main" id="{D1133621-805C-4C8C-B8E3-328739D1A172}"/>
            </a:ext>
          </a:extLst>
        </xdr:cNvPr>
        <xdr:cNvSpPr/>
      </xdr:nvSpPr>
      <xdr:spPr>
        <a:xfrm>
          <a:off x="3746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27214</xdr:rowOff>
    </xdr:from>
    <xdr:to>
      <xdr:col>24</xdr:col>
      <xdr:colOff>63500</xdr:colOff>
      <xdr:row>34</xdr:row>
      <xdr:rowOff>66403</xdr:rowOff>
    </xdr:to>
    <xdr:cxnSp macro="">
      <xdr:nvCxnSpPr>
        <xdr:cNvPr id="74" name="直線コネクタ 73">
          <a:extLst>
            <a:ext uri="{FF2B5EF4-FFF2-40B4-BE49-F238E27FC236}">
              <a16:creationId xmlns:a16="http://schemas.microsoft.com/office/drawing/2014/main" id="{9CA8086A-B50D-4F9F-A06A-26D61A37EA9A}"/>
            </a:ext>
          </a:extLst>
        </xdr:cNvPr>
        <xdr:cNvCxnSpPr/>
      </xdr:nvCxnSpPr>
      <xdr:spPr>
        <a:xfrm flipV="1">
          <a:off x="3797300" y="585651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169092</xdr:rowOff>
    </xdr:from>
    <xdr:to>
      <xdr:col>15</xdr:col>
      <xdr:colOff>101600</xdr:colOff>
      <xdr:row>34</xdr:row>
      <xdr:rowOff>99242</xdr:rowOff>
    </xdr:to>
    <xdr:sp macro="" textlink="">
      <xdr:nvSpPr>
        <xdr:cNvPr id="75" name="楕円 74">
          <a:extLst>
            <a:ext uri="{FF2B5EF4-FFF2-40B4-BE49-F238E27FC236}">
              <a16:creationId xmlns:a16="http://schemas.microsoft.com/office/drawing/2014/main" id="{E9F31619-6682-4DE2-A056-A9A4BAB0D818}"/>
            </a:ext>
          </a:extLst>
        </xdr:cNvPr>
        <xdr:cNvSpPr/>
      </xdr:nvSpPr>
      <xdr:spPr>
        <a:xfrm>
          <a:off x="2857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48442</xdr:rowOff>
    </xdr:from>
    <xdr:to>
      <xdr:col>19</xdr:col>
      <xdr:colOff>177800</xdr:colOff>
      <xdr:row>34</xdr:row>
      <xdr:rowOff>66403</xdr:rowOff>
    </xdr:to>
    <xdr:cxnSp macro="">
      <xdr:nvCxnSpPr>
        <xdr:cNvPr id="76" name="直線コネクタ 75">
          <a:extLst>
            <a:ext uri="{FF2B5EF4-FFF2-40B4-BE49-F238E27FC236}">
              <a16:creationId xmlns:a16="http://schemas.microsoft.com/office/drawing/2014/main" id="{C7367AAF-0F2D-42A5-9BA7-1154DA176E5E}"/>
            </a:ext>
          </a:extLst>
        </xdr:cNvPr>
        <xdr:cNvCxnSpPr/>
      </xdr:nvCxnSpPr>
      <xdr:spPr>
        <a:xfrm>
          <a:off x="2908300" y="587774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a:extLst>
            <a:ext uri="{FF2B5EF4-FFF2-40B4-BE49-F238E27FC236}">
              <a16:creationId xmlns:a16="http://schemas.microsoft.com/office/drawing/2014/main" id="{0998EF5F-463B-4D14-80F8-AED522E7B59E}"/>
            </a:ext>
          </a:extLst>
        </xdr:cNvPr>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a:extLst>
            <a:ext uri="{FF2B5EF4-FFF2-40B4-BE49-F238E27FC236}">
              <a16:creationId xmlns:a16="http://schemas.microsoft.com/office/drawing/2014/main" id="{BBE8FE5A-6A2F-4019-A51B-F727CA0B923A}"/>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133730</xdr:rowOff>
    </xdr:from>
    <xdr:ext cx="405111" cy="259045"/>
    <xdr:sp macro="" textlink="">
      <xdr:nvSpPr>
        <xdr:cNvPr id="79" name="n_1mainValue【道路】&#10;有形固定資産減価償却率">
          <a:extLst>
            <a:ext uri="{FF2B5EF4-FFF2-40B4-BE49-F238E27FC236}">
              <a16:creationId xmlns:a16="http://schemas.microsoft.com/office/drawing/2014/main" id="{CA626240-0281-4B85-AC27-3165CB2E2E1F}"/>
            </a:ext>
          </a:extLst>
        </xdr:cNvPr>
        <xdr:cNvSpPr txBox="1"/>
      </xdr:nvSpPr>
      <xdr:spPr>
        <a:xfrm>
          <a:off x="35820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115769</xdr:rowOff>
    </xdr:from>
    <xdr:ext cx="405111" cy="259045"/>
    <xdr:sp macro="" textlink="">
      <xdr:nvSpPr>
        <xdr:cNvPr id="80" name="n_2mainValue【道路】&#10;有形固定資産減価償却率">
          <a:extLst>
            <a:ext uri="{FF2B5EF4-FFF2-40B4-BE49-F238E27FC236}">
              <a16:creationId xmlns:a16="http://schemas.microsoft.com/office/drawing/2014/main" id="{F9AD7868-8286-43C1-BDF9-EDE6B5F1618E}"/>
            </a:ext>
          </a:extLst>
        </xdr:cNvPr>
        <xdr:cNvSpPr txBox="1"/>
      </xdr:nvSpPr>
      <xdr:spPr>
        <a:xfrm>
          <a:off x="2705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6A8A8216-C732-4567-8634-6D77B8FD09F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94190F79-8569-43E2-8368-7E9495D288B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34A0C791-B4C3-4AC9-9E34-C9359875C1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EDC0DB4F-F702-4260-8355-7E55A7449B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DE1BED52-4BAF-415C-82BA-C50CBFB2E15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AD610495-662D-4D50-A122-9339549841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22BA42E4-5572-4971-B440-80182725A96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5D2696A4-3B2B-4408-9D40-706F5A80CA0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71244B59-A86E-4DF5-A35D-9520D4FA751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C126EEFE-39C9-4464-BAC0-F70A6D77F7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ECE2045-B4E9-4C94-9D32-4093A5845E0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C7EDF8C1-9B9F-4681-B8F8-A0096F07115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E065EAAF-4FDA-4EA7-B402-DFA08233EDE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a16="http://schemas.microsoft.com/office/drawing/2014/main" id="{3CB94BCD-A92B-4EBA-A5D1-72DC9DBE356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D59E6783-3A71-455E-9D22-0FE06F4CA60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a16="http://schemas.microsoft.com/office/drawing/2014/main" id="{15A52720-0456-4A2C-B03F-1419BC3A850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571FAD2F-7808-4AC5-8CBA-1C22362A55A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a16="http://schemas.microsoft.com/office/drawing/2014/main" id="{DA5E84F0-5AC7-47B1-8C6B-AB8146A2466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E59F69B5-AB27-4592-AE1F-E7D0AB223EB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a16="http://schemas.microsoft.com/office/drawing/2014/main" id="{9E245EE6-7C5C-4E34-8C7E-7FB6D0471FF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E74285FA-4AE3-4186-9DBF-D9FFCB029BB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a:extLst>
            <a:ext uri="{FF2B5EF4-FFF2-40B4-BE49-F238E27FC236}">
              <a16:creationId xmlns:a16="http://schemas.microsoft.com/office/drawing/2014/main" id="{EA58C458-90E7-4BE7-8E3B-CB4E54536A7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1BDCF17C-8FF8-49D9-B9EF-91B332EA8F1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26B5A1DB-1FC8-40AB-9BDE-866D1EBD16C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EE422937-37D0-48D6-8345-EF0A7263E1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a:extLst>
            <a:ext uri="{FF2B5EF4-FFF2-40B4-BE49-F238E27FC236}">
              <a16:creationId xmlns:a16="http://schemas.microsoft.com/office/drawing/2014/main" id="{24D353D8-5289-4BEF-AF73-716181B89697}"/>
            </a:ext>
          </a:extLst>
        </xdr:cNvPr>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a:extLst>
            <a:ext uri="{FF2B5EF4-FFF2-40B4-BE49-F238E27FC236}">
              <a16:creationId xmlns:a16="http://schemas.microsoft.com/office/drawing/2014/main" id="{AE6EA3C8-CBDB-4F85-BC1B-076DC8CCB96E}"/>
            </a:ext>
          </a:extLst>
        </xdr:cNvPr>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a:extLst>
            <a:ext uri="{FF2B5EF4-FFF2-40B4-BE49-F238E27FC236}">
              <a16:creationId xmlns:a16="http://schemas.microsoft.com/office/drawing/2014/main" id="{1F24E94D-5D12-4EB7-845B-F8EAAE898049}"/>
            </a:ext>
          </a:extLst>
        </xdr:cNvPr>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a:extLst>
            <a:ext uri="{FF2B5EF4-FFF2-40B4-BE49-F238E27FC236}">
              <a16:creationId xmlns:a16="http://schemas.microsoft.com/office/drawing/2014/main" id="{6CF1D677-95D3-47FB-886D-E74D547B09DE}"/>
            </a:ext>
          </a:extLst>
        </xdr:cNvPr>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a:extLst>
            <a:ext uri="{FF2B5EF4-FFF2-40B4-BE49-F238E27FC236}">
              <a16:creationId xmlns:a16="http://schemas.microsoft.com/office/drawing/2014/main" id="{44C676F8-414B-4B9D-9C1D-522BEB3AEF55}"/>
            </a:ext>
          </a:extLst>
        </xdr:cNvPr>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a:extLst>
            <a:ext uri="{FF2B5EF4-FFF2-40B4-BE49-F238E27FC236}">
              <a16:creationId xmlns:a16="http://schemas.microsoft.com/office/drawing/2014/main" id="{846450D5-97C0-4735-B8F2-DFB13F493079}"/>
            </a:ext>
          </a:extLst>
        </xdr:cNvPr>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a:extLst>
            <a:ext uri="{FF2B5EF4-FFF2-40B4-BE49-F238E27FC236}">
              <a16:creationId xmlns:a16="http://schemas.microsoft.com/office/drawing/2014/main" id="{95CF5E7F-56F5-4C78-AD11-984B80CE7166}"/>
            </a:ext>
          </a:extLst>
        </xdr:cNvPr>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a:extLst>
            <a:ext uri="{FF2B5EF4-FFF2-40B4-BE49-F238E27FC236}">
              <a16:creationId xmlns:a16="http://schemas.microsoft.com/office/drawing/2014/main" id="{CD4C173F-8F38-4A95-A747-4C301DF6D8F9}"/>
            </a:ext>
          </a:extLst>
        </xdr:cNvPr>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a:extLst>
            <a:ext uri="{FF2B5EF4-FFF2-40B4-BE49-F238E27FC236}">
              <a16:creationId xmlns:a16="http://schemas.microsoft.com/office/drawing/2014/main" id="{FCB65089-8338-4BF0-8B87-EC94A197257C}"/>
            </a:ext>
          </a:extLst>
        </xdr:cNvPr>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0218501-B7C7-4F24-B9B4-7CB93904D8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939BE1A-B20B-4C90-8289-C22F07C1AC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A12F18F-7D79-447F-8E79-7F79D774F07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DE84CED-9138-4B3A-8EB1-D786BBFAD9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00DEDCB-40EC-4684-AF58-F25AFD0592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141039</xdr:rowOff>
    </xdr:from>
    <xdr:to>
      <xdr:col>55</xdr:col>
      <xdr:colOff>50800</xdr:colOff>
      <xdr:row>42</xdr:row>
      <xdr:rowOff>71189</xdr:rowOff>
    </xdr:to>
    <xdr:sp macro="" textlink="">
      <xdr:nvSpPr>
        <xdr:cNvPr id="120" name="楕円 119">
          <a:extLst>
            <a:ext uri="{FF2B5EF4-FFF2-40B4-BE49-F238E27FC236}">
              <a16:creationId xmlns:a16="http://schemas.microsoft.com/office/drawing/2014/main" id="{707546E4-F823-473B-A42D-E1F18BD06EF6}"/>
            </a:ext>
          </a:extLst>
        </xdr:cNvPr>
        <xdr:cNvSpPr/>
      </xdr:nvSpPr>
      <xdr:spPr>
        <a:xfrm>
          <a:off x="10426700" y="7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55966</xdr:rowOff>
    </xdr:from>
    <xdr:ext cx="469744" cy="259045"/>
    <xdr:sp macro="" textlink="">
      <xdr:nvSpPr>
        <xdr:cNvPr id="121" name="【道路】&#10;一人当たり延長該当値テキスト">
          <a:extLst>
            <a:ext uri="{FF2B5EF4-FFF2-40B4-BE49-F238E27FC236}">
              <a16:creationId xmlns:a16="http://schemas.microsoft.com/office/drawing/2014/main" id="{C27D294E-7738-414E-8E7E-6548C9B23A01}"/>
            </a:ext>
          </a:extLst>
        </xdr:cNvPr>
        <xdr:cNvSpPr txBox="1"/>
      </xdr:nvSpPr>
      <xdr:spPr>
        <a:xfrm>
          <a:off x="10515600" y="708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141708</xdr:rowOff>
    </xdr:from>
    <xdr:to>
      <xdr:col>50</xdr:col>
      <xdr:colOff>165100</xdr:colOff>
      <xdr:row>42</xdr:row>
      <xdr:rowOff>71858</xdr:rowOff>
    </xdr:to>
    <xdr:sp macro="" textlink="">
      <xdr:nvSpPr>
        <xdr:cNvPr id="122" name="楕円 121">
          <a:extLst>
            <a:ext uri="{FF2B5EF4-FFF2-40B4-BE49-F238E27FC236}">
              <a16:creationId xmlns:a16="http://schemas.microsoft.com/office/drawing/2014/main" id="{01799A38-F5E3-4D80-A0A0-17F90997C2BB}"/>
            </a:ext>
          </a:extLst>
        </xdr:cNvPr>
        <xdr:cNvSpPr/>
      </xdr:nvSpPr>
      <xdr:spPr>
        <a:xfrm>
          <a:off x="9588500" y="71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20389</xdr:rowOff>
    </xdr:from>
    <xdr:to>
      <xdr:col>55</xdr:col>
      <xdr:colOff>0</xdr:colOff>
      <xdr:row>42</xdr:row>
      <xdr:rowOff>21058</xdr:rowOff>
    </xdr:to>
    <xdr:cxnSp macro="">
      <xdr:nvCxnSpPr>
        <xdr:cNvPr id="123" name="直線コネクタ 122">
          <a:extLst>
            <a:ext uri="{FF2B5EF4-FFF2-40B4-BE49-F238E27FC236}">
              <a16:creationId xmlns:a16="http://schemas.microsoft.com/office/drawing/2014/main" id="{BBC77FA0-B0DE-4907-9D27-E0F0AE24268C}"/>
            </a:ext>
          </a:extLst>
        </xdr:cNvPr>
        <xdr:cNvCxnSpPr/>
      </xdr:nvCxnSpPr>
      <xdr:spPr>
        <a:xfrm flipV="1">
          <a:off x="9639300" y="7221289"/>
          <a:ext cx="8382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141872</xdr:rowOff>
    </xdr:from>
    <xdr:to>
      <xdr:col>46</xdr:col>
      <xdr:colOff>38100</xdr:colOff>
      <xdr:row>42</xdr:row>
      <xdr:rowOff>72022</xdr:rowOff>
    </xdr:to>
    <xdr:sp macro="" textlink="">
      <xdr:nvSpPr>
        <xdr:cNvPr id="124" name="楕円 123">
          <a:extLst>
            <a:ext uri="{FF2B5EF4-FFF2-40B4-BE49-F238E27FC236}">
              <a16:creationId xmlns:a16="http://schemas.microsoft.com/office/drawing/2014/main" id="{3D138F03-B9D4-451F-B0A5-F3B8AF0EA76F}"/>
            </a:ext>
          </a:extLst>
        </xdr:cNvPr>
        <xdr:cNvSpPr/>
      </xdr:nvSpPr>
      <xdr:spPr>
        <a:xfrm>
          <a:off x="8699500" y="71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21058</xdr:rowOff>
    </xdr:from>
    <xdr:to>
      <xdr:col>50</xdr:col>
      <xdr:colOff>114300</xdr:colOff>
      <xdr:row>42</xdr:row>
      <xdr:rowOff>21222</xdr:rowOff>
    </xdr:to>
    <xdr:cxnSp macro="">
      <xdr:nvCxnSpPr>
        <xdr:cNvPr id="125" name="直線コネクタ 124">
          <a:extLst>
            <a:ext uri="{FF2B5EF4-FFF2-40B4-BE49-F238E27FC236}">
              <a16:creationId xmlns:a16="http://schemas.microsoft.com/office/drawing/2014/main" id="{FC1C6B72-7B2B-4413-B892-74175A43779A}"/>
            </a:ext>
          </a:extLst>
        </xdr:cNvPr>
        <xdr:cNvCxnSpPr/>
      </xdr:nvCxnSpPr>
      <xdr:spPr>
        <a:xfrm flipV="1">
          <a:off x="8750300" y="7221958"/>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a:extLst>
            <a:ext uri="{FF2B5EF4-FFF2-40B4-BE49-F238E27FC236}">
              <a16:creationId xmlns:a16="http://schemas.microsoft.com/office/drawing/2014/main" id="{A65B2821-B976-4404-9DEE-24D984CA5F60}"/>
            </a:ext>
          </a:extLst>
        </xdr:cNvPr>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a:extLst>
            <a:ext uri="{FF2B5EF4-FFF2-40B4-BE49-F238E27FC236}">
              <a16:creationId xmlns:a16="http://schemas.microsoft.com/office/drawing/2014/main" id="{BBB611FC-1ADB-4D00-A240-11771A5C0D47}"/>
            </a:ext>
          </a:extLst>
        </xdr:cNvPr>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62985</xdr:rowOff>
    </xdr:from>
    <xdr:ext cx="469744" cy="259045"/>
    <xdr:sp macro="" textlink="">
      <xdr:nvSpPr>
        <xdr:cNvPr id="128" name="n_1mainValue【道路】&#10;一人当たり延長">
          <a:extLst>
            <a:ext uri="{FF2B5EF4-FFF2-40B4-BE49-F238E27FC236}">
              <a16:creationId xmlns:a16="http://schemas.microsoft.com/office/drawing/2014/main" id="{527D050A-0BA7-4E8D-BDCB-9DFD9A9785BF}"/>
            </a:ext>
          </a:extLst>
        </xdr:cNvPr>
        <xdr:cNvSpPr txBox="1"/>
      </xdr:nvSpPr>
      <xdr:spPr>
        <a:xfrm>
          <a:off x="9391727" y="72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63149</xdr:rowOff>
    </xdr:from>
    <xdr:ext cx="469744" cy="259045"/>
    <xdr:sp macro="" textlink="">
      <xdr:nvSpPr>
        <xdr:cNvPr id="129" name="n_2mainValue【道路】&#10;一人当たり延長">
          <a:extLst>
            <a:ext uri="{FF2B5EF4-FFF2-40B4-BE49-F238E27FC236}">
              <a16:creationId xmlns:a16="http://schemas.microsoft.com/office/drawing/2014/main" id="{3D5DEEE3-894A-4ECA-B849-991C2F7018DB}"/>
            </a:ext>
          </a:extLst>
        </xdr:cNvPr>
        <xdr:cNvSpPr txBox="1"/>
      </xdr:nvSpPr>
      <xdr:spPr>
        <a:xfrm>
          <a:off x="8515427" y="72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9EB6A303-7CDD-43DA-9F71-95877F61B61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B73E06E6-BCF4-4C53-BA58-75E54A06336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B510D3C-C22A-4E45-B884-379D6E25E1E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47C531E0-4D91-455D-A8CC-333830428C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DDA0C2BC-12F1-4431-B575-C724C2360F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AE484EFE-04BA-4ECD-8B35-ADB8AD72154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41AD3B9B-7B4B-4B91-BBDC-5258E42440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85618CFC-6AA4-4DD5-B8E2-7AB0F54C62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8D7A2611-6D8C-428C-B383-EBEBA17527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3E78F4A7-C8FC-4390-8BC9-B5093FAF7F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37E1D35D-8EE9-4B35-A769-AD2BB4AFA2F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CA3B34C2-3FCC-4B9D-A3BB-40AA0160229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F667433-2C09-4F41-95EA-CBB85B17781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AEF8E601-DB5F-4A51-BC7E-621B2296EFF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D2CA7749-CF01-4E53-9B73-79037AAD650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17645C81-D36D-4097-AD41-8C16D1A9CB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98A13C0C-B72F-47AB-950A-F9117308AA2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70A227A7-2322-4B0F-B98E-04D2E70D20F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41AEA39C-5146-4221-842A-357775C691F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92EABD9C-6FB5-4205-931F-1C51B9FC8CB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42464B41-471A-4651-AC1C-F993C6CE743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95A05BBF-24C3-4A2C-9742-C2EFF258202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E3FC4947-5460-4172-8595-84709A2A62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BD918DE6-E5F2-4509-891C-9340CCCF455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C8DC4EE3-52DA-4BA5-A9BA-6760428471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a:extLst>
            <a:ext uri="{FF2B5EF4-FFF2-40B4-BE49-F238E27FC236}">
              <a16:creationId xmlns:a16="http://schemas.microsoft.com/office/drawing/2014/main" id="{1A0E5AF3-F0AC-4EAF-BB86-AC88118965E9}"/>
            </a:ext>
          </a:extLst>
        </xdr:cNvPr>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a:extLst>
            <a:ext uri="{FF2B5EF4-FFF2-40B4-BE49-F238E27FC236}">
              <a16:creationId xmlns:a16="http://schemas.microsoft.com/office/drawing/2014/main" id="{E6BFEA3A-A4D8-47B0-B7E4-330DD5E1E914}"/>
            </a:ext>
          </a:extLst>
        </xdr:cNvPr>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a:extLst>
            <a:ext uri="{FF2B5EF4-FFF2-40B4-BE49-F238E27FC236}">
              <a16:creationId xmlns:a16="http://schemas.microsoft.com/office/drawing/2014/main" id="{CEDE3137-2E76-4C0B-8934-909508217C94}"/>
            </a:ext>
          </a:extLst>
        </xdr:cNvPr>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CD2824-C7A2-4106-8B3D-24D14A06827B}"/>
            </a:ext>
          </a:extLst>
        </xdr:cNvPr>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a:extLst>
            <a:ext uri="{FF2B5EF4-FFF2-40B4-BE49-F238E27FC236}">
              <a16:creationId xmlns:a16="http://schemas.microsoft.com/office/drawing/2014/main" id="{CD375206-6424-4E6D-92AD-914B4BA695B8}"/>
            </a:ext>
          </a:extLst>
        </xdr:cNvPr>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836B11B9-FAAB-4154-AD99-FA62A6A0B483}"/>
            </a:ext>
          </a:extLst>
        </xdr:cNvPr>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a:extLst>
            <a:ext uri="{FF2B5EF4-FFF2-40B4-BE49-F238E27FC236}">
              <a16:creationId xmlns:a16="http://schemas.microsoft.com/office/drawing/2014/main" id="{C498ECA5-1635-4AFA-9F37-20D2D2A69ABB}"/>
            </a:ext>
          </a:extLst>
        </xdr:cNvPr>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a:extLst>
            <a:ext uri="{FF2B5EF4-FFF2-40B4-BE49-F238E27FC236}">
              <a16:creationId xmlns:a16="http://schemas.microsoft.com/office/drawing/2014/main" id="{19F2A9DF-4A7C-47ED-A38A-08E4AD2D06FF}"/>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a:extLst>
            <a:ext uri="{FF2B5EF4-FFF2-40B4-BE49-F238E27FC236}">
              <a16:creationId xmlns:a16="http://schemas.microsoft.com/office/drawing/2014/main" id="{2539DAAF-647B-481A-805B-1817E300DCB3}"/>
            </a:ext>
          </a:extLst>
        </xdr:cNvPr>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528B582-AA56-4607-A85F-182A2D6281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DB2710AF-EBD8-4D9F-82EF-C06B119DC8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BC6B5EB-59F4-4B2D-BB99-33905A1E659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2C3CD85-BB71-48F6-9315-6899E83B55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902DA8A-C073-4771-8DC9-2E8A9CB55E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169" name="楕円 168">
          <a:extLst>
            <a:ext uri="{FF2B5EF4-FFF2-40B4-BE49-F238E27FC236}">
              <a16:creationId xmlns:a16="http://schemas.microsoft.com/office/drawing/2014/main" id="{6399FF36-8BC0-4AD6-A477-5E5918AFB614}"/>
            </a:ext>
          </a:extLst>
        </xdr:cNvPr>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79483</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4D170F73-829E-4EB2-ADEB-0867B3B78FCD}"/>
            </a:ext>
          </a:extLst>
        </xdr:cNvPr>
        <xdr:cNvSpPr txBox="1"/>
      </xdr:nvSpPr>
      <xdr:spPr>
        <a:xfrm>
          <a:off x="4673600"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102688</xdr:rowOff>
    </xdr:from>
    <xdr:to>
      <xdr:col>20</xdr:col>
      <xdr:colOff>38100</xdr:colOff>
      <xdr:row>60</xdr:row>
      <xdr:rowOff>32838</xdr:rowOff>
    </xdr:to>
    <xdr:sp macro="" textlink="">
      <xdr:nvSpPr>
        <xdr:cNvPr id="171" name="楕円 170">
          <a:extLst>
            <a:ext uri="{FF2B5EF4-FFF2-40B4-BE49-F238E27FC236}">
              <a16:creationId xmlns:a16="http://schemas.microsoft.com/office/drawing/2014/main" id="{626CB962-0CC0-486C-B16A-89BC75511827}"/>
            </a:ext>
          </a:extLst>
        </xdr:cNvPr>
        <xdr:cNvSpPr/>
      </xdr:nvSpPr>
      <xdr:spPr>
        <a:xfrm>
          <a:off x="3746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59</xdr:row>
      <xdr:rowOff>153488</xdr:rowOff>
    </xdr:to>
    <xdr:cxnSp macro="">
      <xdr:nvCxnSpPr>
        <xdr:cNvPr id="172" name="直線コネクタ 171">
          <a:extLst>
            <a:ext uri="{FF2B5EF4-FFF2-40B4-BE49-F238E27FC236}">
              <a16:creationId xmlns:a16="http://schemas.microsoft.com/office/drawing/2014/main" id="{46A8C143-CE9F-463A-9ADB-25457868B6D0}"/>
            </a:ext>
          </a:extLst>
        </xdr:cNvPr>
        <xdr:cNvCxnSpPr/>
      </xdr:nvCxnSpPr>
      <xdr:spPr>
        <a:xfrm flipV="1">
          <a:off x="3797300" y="102674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73" name="楕円 172">
          <a:extLst>
            <a:ext uri="{FF2B5EF4-FFF2-40B4-BE49-F238E27FC236}">
              <a16:creationId xmlns:a16="http://schemas.microsoft.com/office/drawing/2014/main" id="{0E929305-B30E-46DF-ABFB-E5971EA5CEAA}"/>
            </a:ext>
          </a:extLst>
        </xdr:cNvPr>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153488</xdr:rowOff>
    </xdr:from>
    <xdr:to>
      <xdr:col>19</xdr:col>
      <xdr:colOff>177800</xdr:colOff>
      <xdr:row>61</xdr:row>
      <xdr:rowOff>16328</xdr:rowOff>
    </xdr:to>
    <xdr:cxnSp macro="">
      <xdr:nvCxnSpPr>
        <xdr:cNvPr id="174" name="直線コネクタ 173">
          <a:extLst>
            <a:ext uri="{FF2B5EF4-FFF2-40B4-BE49-F238E27FC236}">
              <a16:creationId xmlns:a16="http://schemas.microsoft.com/office/drawing/2014/main" id="{8AB363E3-4116-4082-8755-4583721F0265}"/>
            </a:ext>
          </a:extLst>
        </xdr:cNvPr>
        <xdr:cNvCxnSpPr/>
      </xdr:nvCxnSpPr>
      <xdr:spPr>
        <a:xfrm flipV="1">
          <a:off x="2908300" y="1026903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95162505-9D2B-4924-A4B8-35DB5C7C38F8}"/>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98669FAB-DC94-46F6-9EF0-E976B2D60AC9}"/>
            </a:ext>
          </a:extLst>
        </xdr:cNvPr>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23965</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358A6D97-56D5-44CA-83FD-0D18D76DE2D3}"/>
            </a:ext>
          </a:extLst>
        </xdr:cNvPr>
        <xdr:cNvSpPr txBox="1"/>
      </xdr:nvSpPr>
      <xdr:spPr>
        <a:xfrm>
          <a:off x="35820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1F37BA70-8CF0-49BA-8118-F2AC61173EE6}"/>
            </a:ext>
          </a:extLst>
        </xdr:cNvPr>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1C0B2562-70CA-45F4-AD3B-89C65B7F83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E5B49D35-B5F2-4424-969E-D0BE9766FB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526BEF0D-7CED-439D-B200-ECC7930456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8CECD57A-B61F-485D-B86C-8B50DA431B0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87AAEAB8-8A66-47B3-B9F9-9DE5DA8C8B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113289D4-1EF5-4E2B-B18F-0574CA5DCD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4D40F8D5-8F8F-44F1-83D9-BED14CB744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94D8C35F-1503-4C08-A363-47A33A95111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B36A4B7B-6F1E-4E26-A710-C0E15EF2737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21C1B629-6C50-4294-9C3B-811DF413CA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97792D76-9717-4183-9F3D-05711875CB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BDE0391E-9E7F-4259-9ED5-2D16AD1A2C0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F086CF94-2935-4ECB-8A45-95882C0585F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4A714F26-870B-4D5A-B4C4-31B1E80F154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FDD73F3B-9BB5-47B7-826B-A6DCCAE98B8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EF30A273-9460-4E29-B19D-C6DADEC02F1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ADE59C8F-DDDA-48B0-851D-DF42C8AD65E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81EC97FF-2796-494C-9C71-C5CEE27066C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56A95FD8-094C-4C74-9052-BD7BA58DEAB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DAF5312B-0DDF-41D1-9087-5DA108DE56C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CB872BD4-8DC7-44BD-936A-D2D2EF3E13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2DBA4C84-C611-4316-A4EE-36D39B470E2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CA1685B9-7DFE-4823-B773-D528981BA87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a:extLst>
            <a:ext uri="{FF2B5EF4-FFF2-40B4-BE49-F238E27FC236}">
              <a16:creationId xmlns:a16="http://schemas.microsoft.com/office/drawing/2014/main" id="{ABB12930-C1EB-4D6A-9F88-8F5474DAB65D}"/>
            </a:ext>
          </a:extLst>
        </xdr:cNvPr>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5688A713-F7F5-41B7-859B-1F51E77AE2F8}"/>
            </a:ext>
          </a:extLst>
        </xdr:cNvPr>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a:extLst>
            <a:ext uri="{FF2B5EF4-FFF2-40B4-BE49-F238E27FC236}">
              <a16:creationId xmlns:a16="http://schemas.microsoft.com/office/drawing/2014/main" id="{6CC741AA-FCC4-4363-94D7-215BA90D6BA9}"/>
            </a:ext>
          </a:extLst>
        </xdr:cNvPr>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78918D88-7870-46F5-A6D6-91F116E9305C}"/>
            </a:ext>
          </a:extLst>
        </xdr:cNvPr>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a:extLst>
            <a:ext uri="{FF2B5EF4-FFF2-40B4-BE49-F238E27FC236}">
              <a16:creationId xmlns:a16="http://schemas.microsoft.com/office/drawing/2014/main" id="{69643ECF-CD14-4996-AD20-2EC9D2D8E58F}"/>
            </a:ext>
          </a:extLst>
        </xdr:cNvPr>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EA7A6E0B-B981-476D-9CC3-5126E8FCE7FC}"/>
            </a:ext>
          </a:extLst>
        </xdr:cNvPr>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a:extLst>
            <a:ext uri="{FF2B5EF4-FFF2-40B4-BE49-F238E27FC236}">
              <a16:creationId xmlns:a16="http://schemas.microsoft.com/office/drawing/2014/main" id="{327170A9-6E2E-4A45-BD27-9A308ABC9029}"/>
            </a:ext>
          </a:extLst>
        </xdr:cNvPr>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a:extLst>
            <a:ext uri="{FF2B5EF4-FFF2-40B4-BE49-F238E27FC236}">
              <a16:creationId xmlns:a16="http://schemas.microsoft.com/office/drawing/2014/main" id="{F8449F71-DB74-44D9-8EA4-4978B447F611}"/>
            </a:ext>
          </a:extLst>
        </xdr:cNvPr>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a:extLst>
            <a:ext uri="{FF2B5EF4-FFF2-40B4-BE49-F238E27FC236}">
              <a16:creationId xmlns:a16="http://schemas.microsoft.com/office/drawing/2014/main" id="{4BB086AE-89DE-4BCF-A514-4A8C7042A722}"/>
            </a:ext>
          </a:extLst>
        </xdr:cNvPr>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46B51A07-76F5-4E77-A212-80EE2C12ED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DD2DF8C-12DF-48EA-AA95-B2B702CCC5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993335B8-B564-4DD3-A543-06A9089291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BA86196D-11A4-4324-910B-594F0815F5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E6912372-B387-4948-9848-F2DCA74B56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169418</xdr:rowOff>
    </xdr:from>
    <xdr:to>
      <xdr:col>55</xdr:col>
      <xdr:colOff>50800</xdr:colOff>
      <xdr:row>64</xdr:row>
      <xdr:rowOff>99568</xdr:rowOff>
    </xdr:to>
    <xdr:sp macro="" textlink="">
      <xdr:nvSpPr>
        <xdr:cNvPr id="216" name="楕円 215">
          <a:extLst>
            <a:ext uri="{FF2B5EF4-FFF2-40B4-BE49-F238E27FC236}">
              <a16:creationId xmlns:a16="http://schemas.microsoft.com/office/drawing/2014/main" id="{43B45807-005A-4D9B-94B2-1DB78C46345B}"/>
            </a:ext>
          </a:extLst>
        </xdr:cNvPr>
        <xdr:cNvSpPr/>
      </xdr:nvSpPr>
      <xdr:spPr>
        <a:xfrm>
          <a:off x="10426700" y="109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84345</xdr:rowOff>
    </xdr:from>
    <xdr:ext cx="534377" cy="259045"/>
    <xdr:sp macro="" textlink="">
      <xdr:nvSpPr>
        <xdr:cNvPr id="217" name="【橋りょう・トンネル】&#10;一人当たり有形固定資産（償却資産）額該当値テキスト">
          <a:extLst>
            <a:ext uri="{FF2B5EF4-FFF2-40B4-BE49-F238E27FC236}">
              <a16:creationId xmlns:a16="http://schemas.microsoft.com/office/drawing/2014/main" id="{0BF5CD21-4A5D-4A48-9A03-E50EC0F6B905}"/>
            </a:ext>
          </a:extLst>
        </xdr:cNvPr>
        <xdr:cNvSpPr txBox="1"/>
      </xdr:nvSpPr>
      <xdr:spPr>
        <a:xfrm>
          <a:off x="10515600" y="1088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169437</xdr:rowOff>
    </xdr:from>
    <xdr:to>
      <xdr:col>50</xdr:col>
      <xdr:colOff>165100</xdr:colOff>
      <xdr:row>64</xdr:row>
      <xdr:rowOff>99587</xdr:rowOff>
    </xdr:to>
    <xdr:sp macro="" textlink="">
      <xdr:nvSpPr>
        <xdr:cNvPr id="218" name="楕円 217">
          <a:extLst>
            <a:ext uri="{FF2B5EF4-FFF2-40B4-BE49-F238E27FC236}">
              <a16:creationId xmlns:a16="http://schemas.microsoft.com/office/drawing/2014/main" id="{5A8894C8-C8A0-40CF-9053-B3B873FACC95}"/>
            </a:ext>
          </a:extLst>
        </xdr:cNvPr>
        <xdr:cNvSpPr/>
      </xdr:nvSpPr>
      <xdr:spPr>
        <a:xfrm>
          <a:off x="9588500" y="109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48768</xdr:rowOff>
    </xdr:from>
    <xdr:to>
      <xdr:col>55</xdr:col>
      <xdr:colOff>0</xdr:colOff>
      <xdr:row>64</xdr:row>
      <xdr:rowOff>48787</xdr:rowOff>
    </xdr:to>
    <xdr:cxnSp macro="">
      <xdr:nvCxnSpPr>
        <xdr:cNvPr id="219" name="直線コネクタ 218">
          <a:extLst>
            <a:ext uri="{FF2B5EF4-FFF2-40B4-BE49-F238E27FC236}">
              <a16:creationId xmlns:a16="http://schemas.microsoft.com/office/drawing/2014/main" id="{AFB1D390-C049-4A01-8465-CDB866B43C26}"/>
            </a:ext>
          </a:extLst>
        </xdr:cNvPr>
        <xdr:cNvCxnSpPr/>
      </xdr:nvCxnSpPr>
      <xdr:spPr>
        <a:xfrm flipV="1">
          <a:off x="9639300" y="11021568"/>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108887</xdr:rowOff>
    </xdr:from>
    <xdr:to>
      <xdr:col>46</xdr:col>
      <xdr:colOff>38100</xdr:colOff>
      <xdr:row>64</xdr:row>
      <xdr:rowOff>39037</xdr:rowOff>
    </xdr:to>
    <xdr:sp macro="" textlink="">
      <xdr:nvSpPr>
        <xdr:cNvPr id="220" name="楕円 219">
          <a:extLst>
            <a:ext uri="{FF2B5EF4-FFF2-40B4-BE49-F238E27FC236}">
              <a16:creationId xmlns:a16="http://schemas.microsoft.com/office/drawing/2014/main" id="{F1400D11-1347-4093-AB9A-90C288504CBA}"/>
            </a:ext>
          </a:extLst>
        </xdr:cNvPr>
        <xdr:cNvSpPr/>
      </xdr:nvSpPr>
      <xdr:spPr>
        <a:xfrm>
          <a:off x="8699500" y="109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159687</xdr:rowOff>
    </xdr:from>
    <xdr:to>
      <xdr:col>50</xdr:col>
      <xdr:colOff>114300</xdr:colOff>
      <xdr:row>64</xdr:row>
      <xdr:rowOff>48787</xdr:rowOff>
    </xdr:to>
    <xdr:cxnSp macro="">
      <xdr:nvCxnSpPr>
        <xdr:cNvPr id="221" name="直線コネクタ 220">
          <a:extLst>
            <a:ext uri="{FF2B5EF4-FFF2-40B4-BE49-F238E27FC236}">
              <a16:creationId xmlns:a16="http://schemas.microsoft.com/office/drawing/2014/main" id="{7588D1CC-E978-4CD5-9936-1F4A1A7D96D9}"/>
            </a:ext>
          </a:extLst>
        </xdr:cNvPr>
        <xdr:cNvCxnSpPr/>
      </xdr:nvCxnSpPr>
      <xdr:spPr>
        <a:xfrm>
          <a:off x="8750300" y="10961037"/>
          <a:ext cx="889000" cy="6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E9862235-1001-41F2-B0D7-EEC9EEE1DC18}"/>
            </a:ext>
          </a:extLst>
        </xdr:cNvPr>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97E12CA1-54C4-4451-8880-3A0B9FDE2FFA}"/>
            </a:ext>
          </a:extLst>
        </xdr:cNvPr>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90714</xdr:rowOff>
    </xdr:from>
    <xdr:ext cx="534377" cy="259045"/>
    <xdr:sp macro="" textlink="">
      <xdr:nvSpPr>
        <xdr:cNvPr id="224" name="n_1mainValue【橋りょう・トンネル】&#10;一人当たり有形固定資産（償却資産）額">
          <a:extLst>
            <a:ext uri="{FF2B5EF4-FFF2-40B4-BE49-F238E27FC236}">
              <a16:creationId xmlns:a16="http://schemas.microsoft.com/office/drawing/2014/main" id="{A65708B2-0BF3-4220-BD1F-3542047E7662}"/>
            </a:ext>
          </a:extLst>
        </xdr:cNvPr>
        <xdr:cNvSpPr txBox="1"/>
      </xdr:nvSpPr>
      <xdr:spPr>
        <a:xfrm>
          <a:off x="9359411" y="110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30164</xdr:rowOff>
    </xdr:from>
    <xdr:ext cx="534377" cy="259045"/>
    <xdr:sp macro="" textlink="">
      <xdr:nvSpPr>
        <xdr:cNvPr id="225" name="n_2mainValue【橋りょう・トンネル】&#10;一人当たり有形固定資産（償却資産）額">
          <a:extLst>
            <a:ext uri="{FF2B5EF4-FFF2-40B4-BE49-F238E27FC236}">
              <a16:creationId xmlns:a16="http://schemas.microsoft.com/office/drawing/2014/main" id="{A59320C1-FD88-421B-B587-DE239B9EB032}"/>
            </a:ext>
          </a:extLst>
        </xdr:cNvPr>
        <xdr:cNvSpPr txBox="1"/>
      </xdr:nvSpPr>
      <xdr:spPr>
        <a:xfrm>
          <a:off x="8483111" y="110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4A3B417A-1836-4953-A83E-7F89316BD10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FA1E83DF-9A47-4A6A-889F-BC82003B68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7ADE4970-6918-438F-860D-BFE3252AB8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0386210E-E908-4CAC-921C-A767B91D87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70BEDA66-5BCB-4328-A04D-EDE8AD7E8B2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444DE4EA-1693-49D0-AFF3-3A8CC5B5C6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AC1E710F-9012-4E69-9287-32451F966D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6E226586-FB14-45EF-B943-A0D8CB3E1EE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a:extLst>
            <a:ext uri="{FF2B5EF4-FFF2-40B4-BE49-F238E27FC236}">
              <a16:creationId xmlns:a16="http://schemas.microsoft.com/office/drawing/2014/main" id="{E3FBA3C1-E039-437E-B5A7-6E5B734A24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a:extLst>
            <a:ext uri="{FF2B5EF4-FFF2-40B4-BE49-F238E27FC236}">
              <a16:creationId xmlns:a16="http://schemas.microsoft.com/office/drawing/2014/main" id="{CFDE578F-96A5-4360-BF82-0BEFBCD20E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a:extLst>
            <a:ext uri="{FF2B5EF4-FFF2-40B4-BE49-F238E27FC236}">
              <a16:creationId xmlns:a16="http://schemas.microsoft.com/office/drawing/2014/main" id="{D39FCCFB-757D-444C-8ADF-AF1CE2EC82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a:extLst>
            <a:ext uri="{FF2B5EF4-FFF2-40B4-BE49-F238E27FC236}">
              <a16:creationId xmlns:a16="http://schemas.microsoft.com/office/drawing/2014/main" id="{B8EF33A3-0CBD-47B0-8997-DC4D989576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a:extLst>
            <a:ext uri="{FF2B5EF4-FFF2-40B4-BE49-F238E27FC236}">
              <a16:creationId xmlns:a16="http://schemas.microsoft.com/office/drawing/2014/main" id="{AAD17979-0479-465F-B6D2-25C8EE077BD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a:extLst>
            <a:ext uri="{FF2B5EF4-FFF2-40B4-BE49-F238E27FC236}">
              <a16:creationId xmlns:a16="http://schemas.microsoft.com/office/drawing/2014/main" id="{E3A0AF44-658D-48F2-BABF-9F7818B239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a:extLst>
            <a:ext uri="{FF2B5EF4-FFF2-40B4-BE49-F238E27FC236}">
              <a16:creationId xmlns:a16="http://schemas.microsoft.com/office/drawing/2014/main" id="{491EBAFC-B06B-41A2-9AA0-EBDBC9EE460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a:extLst>
            <a:ext uri="{FF2B5EF4-FFF2-40B4-BE49-F238E27FC236}">
              <a16:creationId xmlns:a16="http://schemas.microsoft.com/office/drawing/2014/main" id="{A9A8AB05-D898-4047-9BAA-B5BAD153C52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a:extLst>
            <a:ext uri="{FF2B5EF4-FFF2-40B4-BE49-F238E27FC236}">
              <a16:creationId xmlns:a16="http://schemas.microsoft.com/office/drawing/2014/main" id="{BFDAC9FD-5187-4BEB-8491-B9C4383F97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a:extLst>
            <a:ext uri="{FF2B5EF4-FFF2-40B4-BE49-F238E27FC236}">
              <a16:creationId xmlns:a16="http://schemas.microsoft.com/office/drawing/2014/main" id="{51BDFE20-D1CC-4BFE-AE75-C95496599F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a:extLst>
            <a:ext uri="{FF2B5EF4-FFF2-40B4-BE49-F238E27FC236}">
              <a16:creationId xmlns:a16="http://schemas.microsoft.com/office/drawing/2014/main" id="{04D950E7-B4DC-4094-9A41-A75975CD47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a:extLst>
            <a:ext uri="{FF2B5EF4-FFF2-40B4-BE49-F238E27FC236}">
              <a16:creationId xmlns:a16="http://schemas.microsoft.com/office/drawing/2014/main" id="{E1879166-36EE-4D9E-859B-06BB4029B1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a:extLst>
            <a:ext uri="{FF2B5EF4-FFF2-40B4-BE49-F238E27FC236}">
              <a16:creationId xmlns:a16="http://schemas.microsoft.com/office/drawing/2014/main" id="{2EEA12A7-1C89-44B3-A9D0-4E9EC14907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a:extLst>
            <a:ext uri="{FF2B5EF4-FFF2-40B4-BE49-F238E27FC236}">
              <a16:creationId xmlns:a16="http://schemas.microsoft.com/office/drawing/2014/main" id="{621A5B60-F02C-4899-BD75-3D87A9D8E6A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a:extLst>
            <a:ext uri="{FF2B5EF4-FFF2-40B4-BE49-F238E27FC236}">
              <a16:creationId xmlns:a16="http://schemas.microsoft.com/office/drawing/2014/main" id="{7C5C474A-E514-4ED3-B63E-882E66089D1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a:extLst>
            <a:ext uri="{FF2B5EF4-FFF2-40B4-BE49-F238E27FC236}">
              <a16:creationId xmlns:a16="http://schemas.microsoft.com/office/drawing/2014/main" id="{DFF38055-28BF-43AE-80AD-36AC07DCCE2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a:extLst>
            <a:ext uri="{FF2B5EF4-FFF2-40B4-BE49-F238E27FC236}">
              <a16:creationId xmlns:a16="http://schemas.microsoft.com/office/drawing/2014/main" id="{53A12EB4-1746-4D68-994A-73ED559406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a:extLst>
            <a:ext uri="{FF2B5EF4-FFF2-40B4-BE49-F238E27FC236}">
              <a16:creationId xmlns:a16="http://schemas.microsoft.com/office/drawing/2014/main" id="{03229E0E-C908-4F69-9A55-4BFD9D953A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a:extLst>
            <a:ext uri="{FF2B5EF4-FFF2-40B4-BE49-F238E27FC236}">
              <a16:creationId xmlns:a16="http://schemas.microsoft.com/office/drawing/2014/main" id="{E000F846-9938-4520-A36D-7F7248F97C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a:extLst>
            <a:ext uri="{FF2B5EF4-FFF2-40B4-BE49-F238E27FC236}">
              <a16:creationId xmlns:a16="http://schemas.microsoft.com/office/drawing/2014/main" id="{BA2D2659-2077-42B7-AD74-3B0EC05E9D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a:extLst>
            <a:ext uri="{FF2B5EF4-FFF2-40B4-BE49-F238E27FC236}">
              <a16:creationId xmlns:a16="http://schemas.microsoft.com/office/drawing/2014/main" id="{63621083-7D4C-4932-A6E5-798299B27D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a:extLst>
            <a:ext uri="{FF2B5EF4-FFF2-40B4-BE49-F238E27FC236}">
              <a16:creationId xmlns:a16="http://schemas.microsoft.com/office/drawing/2014/main" id="{37C7417B-68FE-47E2-9BC2-D0AE32FD79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a:extLst>
            <a:ext uri="{FF2B5EF4-FFF2-40B4-BE49-F238E27FC236}">
              <a16:creationId xmlns:a16="http://schemas.microsoft.com/office/drawing/2014/main" id="{C7825A00-703B-43D3-8C7C-0FE0A9F0D4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a:extLst>
            <a:ext uri="{FF2B5EF4-FFF2-40B4-BE49-F238E27FC236}">
              <a16:creationId xmlns:a16="http://schemas.microsoft.com/office/drawing/2014/main" id="{FCC84AFD-D22D-4B04-8854-1AB1762CE31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a:extLst>
            <a:ext uri="{FF2B5EF4-FFF2-40B4-BE49-F238E27FC236}">
              <a16:creationId xmlns:a16="http://schemas.microsoft.com/office/drawing/2014/main" id="{A9F61A6A-3693-4402-87B4-21B7D1571F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a:extLst>
            <a:ext uri="{FF2B5EF4-FFF2-40B4-BE49-F238E27FC236}">
              <a16:creationId xmlns:a16="http://schemas.microsoft.com/office/drawing/2014/main" id="{DFE00CC3-6527-4A79-B008-842C786AB5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a:extLst>
            <a:ext uri="{FF2B5EF4-FFF2-40B4-BE49-F238E27FC236}">
              <a16:creationId xmlns:a16="http://schemas.microsoft.com/office/drawing/2014/main" id="{D627A104-4DC5-46AF-9DAE-0F5F898B78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a:extLst>
            <a:ext uri="{FF2B5EF4-FFF2-40B4-BE49-F238E27FC236}">
              <a16:creationId xmlns:a16="http://schemas.microsoft.com/office/drawing/2014/main" id="{EA12B931-60F1-48D2-9529-1AFC3B0E20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a:extLst>
            <a:ext uri="{FF2B5EF4-FFF2-40B4-BE49-F238E27FC236}">
              <a16:creationId xmlns:a16="http://schemas.microsoft.com/office/drawing/2014/main" id="{23146C8D-F360-480B-86A9-1C5443AC5A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a:extLst>
            <a:ext uri="{FF2B5EF4-FFF2-40B4-BE49-F238E27FC236}">
              <a16:creationId xmlns:a16="http://schemas.microsoft.com/office/drawing/2014/main" id="{38C97593-7AC8-4EED-A3FA-96FD059852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a:extLst>
            <a:ext uri="{FF2B5EF4-FFF2-40B4-BE49-F238E27FC236}">
              <a16:creationId xmlns:a16="http://schemas.microsoft.com/office/drawing/2014/main" id="{3D00C943-B5F2-4C2F-95F4-8A7B51C4A3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a:extLst>
            <a:ext uri="{FF2B5EF4-FFF2-40B4-BE49-F238E27FC236}">
              <a16:creationId xmlns:a16="http://schemas.microsoft.com/office/drawing/2014/main" id="{295FC27D-63ED-479D-8406-D802585B0FB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6" name="テキスト ボックス 265">
          <a:extLst>
            <a:ext uri="{FF2B5EF4-FFF2-40B4-BE49-F238E27FC236}">
              <a16:creationId xmlns:a16="http://schemas.microsoft.com/office/drawing/2014/main" id="{6B010627-7853-49C9-B8FA-E168277504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7" name="直線コネクタ 266">
          <a:extLst>
            <a:ext uri="{FF2B5EF4-FFF2-40B4-BE49-F238E27FC236}">
              <a16:creationId xmlns:a16="http://schemas.microsoft.com/office/drawing/2014/main" id="{590DB443-7C25-4EF9-A2B3-5ADBD4DE4D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8" name="テキスト ボックス 267">
          <a:extLst>
            <a:ext uri="{FF2B5EF4-FFF2-40B4-BE49-F238E27FC236}">
              <a16:creationId xmlns:a16="http://schemas.microsoft.com/office/drawing/2014/main" id="{34251812-F95E-43B4-96F1-A72100A4853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9" name="直線コネクタ 268">
          <a:extLst>
            <a:ext uri="{FF2B5EF4-FFF2-40B4-BE49-F238E27FC236}">
              <a16:creationId xmlns:a16="http://schemas.microsoft.com/office/drawing/2014/main" id="{9AED5704-B4B2-452F-A38F-2C0FD00D8EC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0" name="テキスト ボックス 269">
          <a:extLst>
            <a:ext uri="{FF2B5EF4-FFF2-40B4-BE49-F238E27FC236}">
              <a16:creationId xmlns:a16="http://schemas.microsoft.com/office/drawing/2014/main" id="{C177F597-D346-41FA-AADD-09A774B3107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1" name="直線コネクタ 270">
          <a:extLst>
            <a:ext uri="{FF2B5EF4-FFF2-40B4-BE49-F238E27FC236}">
              <a16:creationId xmlns:a16="http://schemas.microsoft.com/office/drawing/2014/main" id="{EA515484-6DFB-4059-9474-4168B4BC093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2" name="テキスト ボックス 271">
          <a:extLst>
            <a:ext uri="{FF2B5EF4-FFF2-40B4-BE49-F238E27FC236}">
              <a16:creationId xmlns:a16="http://schemas.microsoft.com/office/drawing/2014/main" id="{FB2BF8A9-2C68-4549-99D1-E4DBCD071DD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3" name="直線コネクタ 272">
          <a:extLst>
            <a:ext uri="{FF2B5EF4-FFF2-40B4-BE49-F238E27FC236}">
              <a16:creationId xmlns:a16="http://schemas.microsoft.com/office/drawing/2014/main" id="{C4449890-1845-4CD7-A546-D5EB44F891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4" name="テキスト ボックス 273">
          <a:extLst>
            <a:ext uri="{FF2B5EF4-FFF2-40B4-BE49-F238E27FC236}">
              <a16:creationId xmlns:a16="http://schemas.microsoft.com/office/drawing/2014/main" id="{102E1104-5E7C-4ED7-9D9E-0FAA61BE766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5" name="直線コネクタ 274">
          <a:extLst>
            <a:ext uri="{FF2B5EF4-FFF2-40B4-BE49-F238E27FC236}">
              <a16:creationId xmlns:a16="http://schemas.microsoft.com/office/drawing/2014/main" id="{C6D6C2DD-D701-43AC-8958-660EFCFB750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6" name="テキスト ボックス 275">
          <a:extLst>
            <a:ext uri="{FF2B5EF4-FFF2-40B4-BE49-F238E27FC236}">
              <a16:creationId xmlns:a16="http://schemas.microsoft.com/office/drawing/2014/main" id="{CF5989FA-7906-4C4A-91D5-4F32119AFD4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7" name="直線コネクタ 276">
          <a:extLst>
            <a:ext uri="{FF2B5EF4-FFF2-40B4-BE49-F238E27FC236}">
              <a16:creationId xmlns:a16="http://schemas.microsoft.com/office/drawing/2014/main" id="{2493E911-36CC-4CA9-92CF-FC34AE7916E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8" name="テキスト ボックス 277">
          <a:extLst>
            <a:ext uri="{FF2B5EF4-FFF2-40B4-BE49-F238E27FC236}">
              <a16:creationId xmlns:a16="http://schemas.microsoft.com/office/drawing/2014/main" id="{97C39689-0957-4000-9823-C342E8BDA5C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a:extLst>
            <a:ext uri="{FF2B5EF4-FFF2-40B4-BE49-F238E27FC236}">
              <a16:creationId xmlns:a16="http://schemas.microsoft.com/office/drawing/2014/main" id="{8B019E33-FFB4-4351-8EBA-C440E21FCA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0" name="テキスト ボックス 279">
          <a:extLst>
            <a:ext uri="{FF2B5EF4-FFF2-40B4-BE49-F238E27FC236}">
              <a16:creationId xmlns:a16="http://schemas.microsoft.com/office/drawing/2014/main" id="{6EC73077-89C0-4ED8-B435-ECDA7ACDEF7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a:extLst>
            <a:ext uri="{FF2B5EF4-FFF2-40B4-BE49-F238E27FC236}">
              <a16:creationId xmlns:a16="http://schemas.microsoft.com/office/drawing/2014/main" id="{119A5AC1-9DBE-44D8-816C-7BCE2A46CE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82" name="直線コネクタ 281">
          <a:extLst>
            <a:ext uri="{FF2B5EF4-FFF2-40B4-BE49-F238E27FC236}">
              <a16:creationId xmlns:a16="http://schemas.microsoft.com/office/drawing/2014/main" id="{79F1FCCC-30BA-477F-A2FC-9F8E1213F13D}"/>
            </a:ext>
          </a:extLst>
        </xdr:cNvPr>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83" name="【認定こども園・幼稚園・保育所】&#10;有形固定資産減価償却率最小値テキスト">
          <a:extLst>
            <a:ext uri="{FF2B5EF4-FFF2-40B4-BE49-F238E27FC236}">
              <a16:creationId xmlns:a16="http://schemas.microsoft.com/office/drawing/2014/main" id="{50A10768-2367-4C0D-8D05-A41791EFE4B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84" name="直線コネクタ 283">
          <a:extLst>
            <a:ext uri="{FF2B5EF4-FFF2-40B4-BE49-F238E27FC236}">
              <a16:creationId xmlns:a16="http://schemas.microsoft.com/office/drawing/2014/main" id="{5049BFC9-6EC9-4EFB-8E62-08D768BEB66D}"/>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85" name="【認定こども園・幼稚園・保育所】&#10;有形固定資産減価償却率最大値テキスト">
          <a:extLst>
            <a:ext uri="{FF2B5EF4-FFF2-40B4-BE49-F238E27FC236}">
              <a16:creationId xmlns:a16="http://schemas.microsoft.com/office/drawing/2014/main" id="{D427CE41-F889-499C-B9CA-641E53970843}"/>
            </a:ext>
          </a:extLst>
        </xdr:cNvPr>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86" name="直線コネクタ 285">
          <a:extLst>
            <a:ext uri="{FF2B5EF4-FFF2-40B4-BE49-F238E27FC236}">
              <a16:creationId xmlns:a16="http://schemas.microsoft.com/office/drawing/2014/main" id="{3D518C73-4F6E-4643-AF78-872258918318}"/>
            </a:ext>
          </a:extLst>
        </xdr:cNvPr>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287" name="【認定こども園・幼稚園・保育所】&#10;有形固定資産減価償却率平均値テキスト">
          <a:extLst>
            <a:ext uri="{FF2B5EF4-FFF2-40B4-BE49-F238E27FC236}">
              <a16:creationId xmlns:a16="http://schemas.microsoft.com/office/drawing/2014/main" id="{E435AB41-4C7B-4A09-99A5-E1BA7BE37564}"/>
            </a:ext>
          </a:extLst>
        </xdr:cNvPr>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88" name="フローチャート: 判断 287">
          <a:extLst>
            <a:ext uri="{FF2B5EF4-FFF2-40B4-BE49-F238E27FC236}">
              <a16:creationId xmlns:a16="http://schemas.microsoft.com/office/drawing/2014/main" id="{042B326A-09F9-44AD-A348-2F3CBCFEB47D}"/>
            </a:ext>
          </a:extLst>
        </xdr:cNvPr>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89" name="フローチャート: 判断 288">
          <a:extLst>
            <a:ext uri="{FF2B5EF4-FFF2-40B4-BE49-F238E27FC236}">
              <a16:creationId xmlns:a16="http://schemas.microsoft.com/office/drawing/2014/main" id="{FB2F3AE3-417A-4F28-87B3-E2CCE2FF2417}"/>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90" name="フローチャート: 判断 289">
          <a:extLst>
            <a:ext uri="{FF2B5EF4-FFF2-40B4-BE49-F238E27FC236}">
              <a16:creationId xmlns:a16="http://schemas.microsoft.com/office/drawing/2014/main" id="{F6090696-6D5B-4EB2-847D-6DBF0B6D77F6}"/>
            </a:ext>
          </a:extLst>
        </xdr:cNvPr>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CC9AC0D8-679B-4A1A-9AD4-D44245941F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73C8B6DB-F645-4191-9B2E-A2D7841F00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C44FDC62-ECA0-49CA-9C29-B06581FBB3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877DC4E8-CD2D-4669-AEDF-FC34A65C43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51789FB1-8B3D-4ED7-9242-70BF99823F9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296" name="楕円 295">
          <a:extLst>
            <a:ext uri="{FF2B5EF4-FFF2-40B4-BE49-F238E27FC236}">
              <a16:creationId xmlns:a16="http://schemas.microsoft.com/office/drawing/2014/main" id="{297D2144-BEAB-4322-AFCC-8D48D8294D25}"/>
            </a:ext>
          </a:extLst>
        </xdr:cNvPr>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297" name="【認定こども園・幼稚園・保育所】&#10;有形固定資産減価償却率該当値テキスト">
          <a:extLst>
            <a:ext uri="{FF2B5EF4-FFF2-40B4-BE49-F238E27FC236}">
              <a16:creationId xmlns:a16="http://schemas.microsoft.com/office/drawing/2014/main" id="{98044709-22D5-4EB9-842E-FB599ADD4FCD}"/>
            </a:ext>
          </a:extLst>
        </xdr:cNvPr>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298" name="楕円 297">
          <a:extLst>
            <a:ext uri="{FF2B5EF4-FFF2-40B4-BE49-F238E27FC236}">
              <a16:creationId xmlns:a16="http://schemas.microsoft.com/office/drawing/2014/main" id="{E464A144-D36C-4A86-83B8-CD52F3A68F9D}"/>
            </a:ext>
          </a:extLst>
        </xdr:cNvPr>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41</xdr:row>
      <xdr:rowOff>19050</xdr:rowOff>
    </xdr:to>
    <xdr:cxnSp macro="">
      <xdr:nvCxnSpPr>
        <xdr:cNvPr id="299" name="直線コネクタ 298">
          <a:extLst>
            <a:ext uri="{FF2B5EF4-FFF2-40B4-BE49-F238E27FC236}">
              <a16:creationId xmlns:a16="http://schemas.microsoft.com/office/drawing/2014/main" id="{5C2AFE5F-26B5-4145-B649-1B7183E5BD73}"/>
            </a:ext>
          </a:extLst>
        </xdr:cNvPr>
        <xdr:cNvCxnSpPr/>
      </xdr:nvCxnSpPr>
      <xdr:spPr>
        <a:xfrm flipV="1">
          <a:off x="15481300" y="7002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57785</xdr:rowOff>
    </xdr:from>
    <xdr:to>
      <xdr:col>76</xdr:col>
      <xdr:colOff>165100</xdr:colOff>
      <xdr:row>41</xdr:row>
      <xdr:rowOff>159385</xdr:rowOff>
    </xdr:to>
    <xdr:sp macro="" textlink="">
      <xdr:nvSpPr>
        <xdr:cNvPr id="300" name="楕円 299">
          <a:extLst>
            <a:ext uri="{FF2B5EF4-FFF2-40B4-BE49-F238E27FC236}">
              <a16:creationId xmlns:a16="http://schemas.microsoft.com/office/drawing/2014/main" id="{AFB9CAE4-749A-4EA5-BDFE-B5E85B5929C8}"/>
            </a:ext>
          </a:extLst>
        </xdr:cNvPr>
        <xdr:cNvSpPr/>
      </xdr:nvSpPr>
      <xdr:spPr>
        <a:xfrm>
          <a:off x="14541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19050</xdr:rowOff>
    </xdr:from>
    <xdr:to>
      <xdr:col>81</xdr:col>
      <xdr:colOff>50800</xdr:colOff>
      <xdr:row>41</xdr:row>
      <xdr:rowOff>108585</xdr:rowOff>
    </xdr:to>
    <xdr:cxnSp macro="">
      <xdr:nvCxnSpPr>
        <xdr:cNvPr id="301" name="直線コネクタ 300">
          <a:extLst>
            <a:ext uri="{FF2B5EF4-FFF2-40B4-BE49-F238E27FC236}">
              <a16:creationId xmlns:a16="http://schemas.microsoft.com/office/drawing/2014/main" id="{622868D7-315E-4FB9-8C5A-8CB1C5B96AEB}"/>
            </a:ext>
          </a:extLst>
        </xdr:cNvPr>
        <xdr:cNvCxnSpPr/>
      </xdr:nvCxnSpPr>
      <xdr:spPr>
        <a:xfrm flipV="1">
          <a:off x="14592300" y="704850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02" name="n_1aveValue【認定こども園・幼稚園・保育所】&#10;有形固定資産減価償却率">
          <a:extLst>
            <a:ext uri="{FF2B5EF4-FFF2-40B4-BE49-F238E27FC236}">
              <a16:creationId xmlns:a16="http://schemas.microsoft.com/office/drawing/2014/main" id="{6D316473-F2FC-4401-99BA-E18F3754EA20}"/>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03" name="n_2aveValue【認定こども園・幼稚園・保育所】&#10;有形固定資産減価償却率">
          <a:extLst>
            <a:ext uri="{FF2B5EF4-FFF2-40B4-BE49-F238E27FC236}">
              <a16:creationId xmlns:a16="http://schemas.microsoft.com/office/drawing/2014/main" id="{E99A8BDA-FEE1-4A9B-BE87-8440B3820E40}"/>
            </a:ext>
          </a:extLst>
        </xdr:cNvPr>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60977</xdr:rowOff>
    </xdr:from>
    <xdr:ext cx="405111" cy="259045"/>
    <xdr:sp macro="" textlink="">
      <xdr:nvSpPr>
        <xdr:cNvPr id="304" name="n_1mainValue【認定こども園・幼稚園・保育所】&#10;有形固定資産減価償却率">
          <a:extLst>
            <a:ext uri="{FF2B5EF4-FFF2-40B4-BE49-F238E27FC236}">
              <a16:creationId xmlns:a16="http://schemas.microsoft.com/office/drawing/2014/main" id="{A4FEADD0-6027-4E78-9B0C-64284D5D56E4}"/>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150512</xdr:rowOff>
    </xdr:from>
    <xdr:ext cx="405111" cy="259045"/>
    <xdr:sp macro="" textlink="">
      <xdr:nvSpPr>
        <xdr:cNvPr id="305" name="n_2mainValue【認定こども園・幼稚園・保育所】&#10;有形固定資産減価償却率">
          <a:extLst>
            <a:ext uri="{FF2B5EF4-FFF2-40B4-BE49-F238E27FC236}">
              <a16:creationId xmlns:a16="http://schemas.microsoft.com/office/drawing/2014/main" id="{83494FE4-018A-4EAA-9029-918B48E6D861}"/>
            </a:ext>
          </a:extLst>
        </xdr:cNvPr>
        <xdr:cNvSpPr txBox="1"/>
      </xdr:nvSpPr>
      <xdr:spPr>
        <a:xfrm>
          <a:off x="14389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a:extLst>
            <a:ext uri="{FF2B5EF4-FFF2-40B4-BE49-F238E27FC236}">
              <a16:creationId xmlns:a16="http://schemas.microsoft.com/office/drawing/2014/main" id="{99BA1F6D-5597-47EF-969F-40D748BBF6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a:extLst>
            <a:ext uri="{FF2B5EF4-FFF2-40B4-BE49-F238E27FC236}">
              <a16:creationId xmlns:a16="http://schemas.microsoft.com/office/drawing/2014/main" id="{1046A32F-EF62-41AE-A686-72DE62FC69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a:extLst>
            <a:ext uri="{FF2B5EF4-FFF2-40B4-BE49-F238E27FC236}">
              <a16:creationId xmlns:a16="http://schemas.microsoft.com/office/drawing/2014/main" id="{FBD9650E-D1C4-4E85-9F6F-6143582F46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a:extLst>
            <a:ext uri="{FF2B5EF4-FFF2-40B4-BE49-F238E27FC236}">
              <a16:creationId xmlns:a16="http://schemas.microsoft.com/office/drawing/2014/main" id="{1DD37AB0-3C39-40EB-9EA6-CC662629510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a:extLst>
            <a:ext uri="{FF2B5EF4-FFF2-40B4-BE49-F238E27FC236}">
              <a16:creationId xmlns:a16="http://schemas.microsoft.com/office/drawing/2014/main" id="{595FF51C-BE96-42EA-9B8D-E2D3E4BA13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a:extLst>
            <a:ext uri="{FF2B5EF4-FFF2-40B4-BE49-F238E27FC236}">
              <a16:creationId xmlns:a16="http://schemas.microsoft.com/office/drawing/2014/main" id="{1320A78D-CDAA-48B8-9EC0-88EEC82D42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a:extLst>
            <a:ext uri="{FF2B5EF4-FFF2-40B4-BE49-F238E27FC236}">
              <a16:creationId xmlns:a16="http://schemas.microsoft.com/office/drawing/2014/main" id="{9CEC3B79-B9E1-4E16-A110-3C9D48F1754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a:extLst>
            <a:ext uri="{FF2B5EF4-FFF2-40B4-BE49-F238E27FC236}">
              <a16:creationId xmlns:a16="http://schemas.microsoft.com/office/drawing/2014/main" id="{7D4AC827-2127-45DD-8F4B-809F52249A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a:extLst>
            <a:ext uri="{FF2B5EF4-FFF2-40B4-BE49-F238E27FC236}">
              <a16:creationId xmlns:a16="http://schemas.microsoft.com/office/drawing/2014/main" id="{359C4795-DE53-468D-9CD1-7EF7E2FFD8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a:extLst>
            <a:ext uri="{FF2B5EF4-FFF2-40B4-BE49-F238E27FC236}">
              <a16:creationId xmlns:a16="http://schemas.microsoft.com/office/drawing/2014/main" id="{778BC866-17DF-4BE0-86B4-8F6C43EF41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6" name="直線コネクタ 315">
          <a:extLst>
            <a:ext uri="{FF2B5EF4-FFF2-40B4-BE49-F238E27FC236}">
              <a16:creationId xmlns:a16="http://schemas.microsoft.com/office/drawing/2014/main" id="{A23D20B2-F2F5-479C-A794-CEF1A6F8A35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7" name="テキスト ボックス 316">
          <a:extLst>
            <a:ext uri="{FF2B5EF4-FFF2-40B4-BE49-F238E27FC236}">
              <a16:creationId xmlns:a16="http://schemas.microsoft.com/office/drawing/2014/main" id="{6F1B01D8-8395-48B4-B389-7BA915765C6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8" name="直線コネクタ 317">
          <a:extLst>
            <a:ext uri="{FF2B5EF4-FFF2-40B4-BE49-F238E27FC236}">
              <a16:creationId xmlns:a16="http://schemas.microsoft.com/office/drawing/2014/main" id="{85ED0C3C-17D9-4D3D-94EB-A0CC861BBEF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9" name="テキスト ボックス 318">
          <a:extLst>
            <a:ext uri="{FF2B5EF4-FFF2-40B4-BE49-F238E27FC236}">
              <a16:creationId xmlns:a16="http://schemas.microsoft.com/office/drawing/2014/main" id="{1B60E91E-C79B-4F07-A6E8-F7F25752AFB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0" name="直線コネクタ 319">
          <a:extLst>
            <a:ext uri="{FF2B5EF4-FFF2-40B4-BE49-F238E27FC236}">
              <a16:creationId xmlns:a16="http://schemas.microsoft.com/office/drawing/2014/main" id="{19769E0D-B59F-481C-B698-725FF3C2CDB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1" name="テキスト ボックス 320">
          <a:extLst>
            <a:ext uri="{FF2B5EF4-FFF2-40B4-BE49-F238E27FC236}">
              <a16:creationId xmlns:a16="http://schemas.microsoft.com/office/drawing/2014/main" id="{1F1FF5DF-CF32-45DF-B61B-31CD2873E18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2" name="直線コネクタ 321">
          <a:extLst>
            <a:ext uri="{FF2B5EF4-FFF2-40B4-BE49-F238E27FC236}">
              <a16:creationId xmlns:a16="http://schemas.microsoft.com/office/drawing/2014/main" id="{F8328650-3339-4714-BF08-DBA4C0D211D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3" name="テキスト ボックス 322">
          <a:extLst>
            <a:ext uri="{FF2B5EF4-FFF2-40B4-BE49-F238E27FC236}">
              <a16:creationId xmlns:a16="http://schemas.microsoft.com/office/drawing/2014/main" id="{43AD9831-955B-4772-98DB-FBE6B2D5A71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a:extLst>
            <a:ext uri="{FF2B5EF4-FFF2-40B4-BE49-F238E27FC236}">
              <a16:creationId xmlns:a16="http://schemas.microsoft.com/office/drawing/2014/main" id="{A8277D44-F5BE-417E-B01E-614CD832BA7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a:extLst>
            <a:ext uri="{FF2B5EF4-FFF2-40B4-BE49-F238E27FC236}">
              <a16:creationId xmlns:a16="http://schemas.microsoft.com/office/drawing/2014/main" id="{B8E66B53-B13D-429F-B325-487A056D53B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a:extLst>
            <a:ext uri="{FF2B5EF4-FFF2-40B4-BE49-F238E27FC236}">
              <a16:creationId xmlns:a16="http://schemas.microsoft.com/office/drawing/2014/main" id="{A3A43A2C-0311-446E-B3C4-990F795D91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27" name="直線コネクタ 326">
          <a:extLst>
            <a:ext uri="{FF2B5EF4-FFF2-40B4-BE49-F238E27FC236}">
              <a16:creationId xmlns:a16="http://schemas.microsoft.com/office/drawing/2014/main" id="{75C41D2C-C006-42C2-8ED7-F0842487AF7B}"/>
            </a:ext>
          </a:extLst>
        </xdr:cNvPr>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28" name="【認定こども園・幼稚園・保育所】&#10;一人当たり面積最小値テキスト">
          <a:extLst>
            <a:ext uri="{FF2B5EF4-FFF2-40B4-BE49-F238E27FC236}">
              <a16:creationId xmlns:a16="http://schemas.microsoft.com/office/drawing/2014/main" id="{B0E032EA-0987-4367-9F3A-64469BF9A02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29" name="直線コネクタ 328">
          <a:extLst>
            <a:ext uri="{FF2B5EF4-FFF2-40B4-BE49-F238E27FC236}">
              <a16:creationId xmlns:a16="http://schemas.microsoft.com/office/drawing/2014/main" id="{2A923FDF-AB2D-4AD2-924F-8D061009BAC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30" name="【認定こども園・幼稚園・保育所】&#10;一人当たり面積最大値テキスト">
          <a:extLst>
            <a:ext uri="{FF2B5EF4-FFF2-40B4-BE49-F238E27FC236}">
              <a16:creationId xmlns:a16="http://schemas.microsoft.com/office/drawing/2014/main" id="{742A8086-4338-4CAF-86A6-FAA58D215551}"/>
            </a:ext>
          </a:extLst>
        </xdr:cNvPr>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31" name="直線コネクタ 330">
          <a:extLst>
            <a:ext uri="{FF2B5EF4-FFF2-40B4-BE49-F238E27FC236}">
              <a16:creationId xmlns:a16="http://schemas.microsoft.com/office/drawing/2014/main" id="{660E308B-FE30-4622-B786-2CC85E75C73F}"/>
            </a:ext>
          </a:extLst>
        </xdr:cNvPr>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332" name="【認定こども園・幼稚園・保育所】&#10;一人当たり面積平均値テキスト">
          <a:extLst>
            <a:ext uri="{FF2B5EF4-FFF2-40B4-BE49-F238E27FC236}">
              <a16:creationId xmlns:a16="http://schemas.microsoft.com/office/drawing/2014/main" id="{D5551A70-87CB-4627-A3E9-EA86C4F6FF5A}"/>
            </a:ext>
          </a:extLst>
        </xdr:cNvPr>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33" name="フローチャート: 判断 332">
          <a:extLst>
            <a:ext uri="{FF2B5EF4-FFF2-40B4-BE49-F238E27FC236}">
              <a16:creationId xmlns:a16="http://schemas.microsoft.com/office/drawing/2014/main" id="{5895096A-5D9F-45F8-BCD8-0163F7DA7E5C}"/>
            </a:ext>
          </a:extLst>
        </xdr:cNvPr>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34" name="フローチャート: 判断 333">
          <a:extLst>
            <a:ext uri="{FF2B5EF4-FFF2-40B4-BE49-F238E27FC236}">
              <a16:creationId xmlns:a16="http://schemas.microsoft.com/office/drawing/2014/main" id="{7A3C4A73-D938-4123-809E-C3D9311755E8}"/>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35" name="フローチャート: 判断 334">
          <a:extLst>
            <a:ext uri="{FF2B5EF4-FFF2-40B4-BE49-F238E27FC236}">
              <a16:creationId xmlns:a16="http://schemas.microsoft.com/office/drawing/2014/main" id="{3C2229C1-0E9C-408B-BFA5-F8C9464050B2}"/>
            </a:ext>
          </a:extLst>
        </xdr:cNvPr>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D8F09D8A-63FB-4798-AC67-7E9547FC51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918ADC94-9315-4179-B1D4-8CD331E236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3DF46FF1-82F1-4DA1-80F6-5C29D45E0F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FAD2D8C4-8C16-41B9-AF19-92CB61BE17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22B33FB7-76C0-4E50-AF36-F15C973492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341" name="楕円 340">
          <a:extLst>
            <a:ext uri="{FF2B5EF4-FFF2-40B4-BE49-F238E27FC236}">
              <a16:creationId xmlns:a16="http://schemas.microsoft.com/office/drawing/2014/main" id="{929CB423-84F3-4D6B-B693-A023A2891FB0}"/>
            </a:ext>
          </a:extLst>
        </xdr:cNvPr>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342" name="【認定こども園・幼稚園・保育所】&#10;一人当たり面積該当値テキスト">
          <a:extLst>
            <a:ext uri="{FF2B5EF4-FFF2-40B4-BE49-F238E27FC236}">
              <a16:creationId xmlns:a16="http://schemas.microsoft.com/office/drawing/2014/main" id="{D02115DA-1DB0-404D-AE0E-91C26C6E3705}"/>
            </a:ext>
          </a:extLst>
        </xdr:cNvPr>
        <xdr:cNvSpPr txBox="1"/>
      </xdr:nvSpPr>
      <xdr:spPr>
        <a:xfrm>
          <a:off x="22199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343" name="楕円 342">
          <a:extLst>
            <a:ext uri="{FF2B5EF4-FFF2-40B4-BE49-F238E27FC236}">
              <a16:creationId xmlns:a16="http://schemas.microsoft.com/office/drawing/2014/main" id="{5FC71CE3-D689-4527-ABFB-DB702CD1D413}"/>
            </a:ext>
          </a:extLst>
        </xdr:cNvPr>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40</xdr:row>
      <xdr:rowOff>117348</xdr:rowOff>
    </xdr:to>
    <xdr:cxnSp macro="">
      <xdr:nvCxnSpPr>
        <xdr:cNvPr id="344" name="直線コネクタ 343">
          <a:extLst>
            <a:ext uri="{FF2B5EF4-FFF2-40B4-BE49-F238E27FC236}">
              <a16:creationId xmlns:a16="http://schemas.microsoft.com/office/drawing/2014/main" id="{C8F32002-7DA6-4298-B44C-C26A6BB656F5}"/>
            </a:ext>
          </a:extLst>
        </xdr:cNvPr>
        <xdr:cNvCxnSpPr/>
      </xdr:nvCxnSpPr>
      <xdr:spPr>
        <a:xfrm>
          <a:off x="21323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345" name="楕円 344">
          <a:extLst>
            <a:ext uri="{FF2B5EF4-FFF2-40B4-BE49-F238E27FC236}">
              <a16:creationId xmlns:a16="http://schemas.microsoft.com/office/drawing/2014/main" id="{A199E4A8-B3EF-4EA4-85B3-6A3EDBF67001}"/>
            </a:ext>
          </a:extLst>
        </xdr:cNvPr>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117348</xdr:rowOff>
    </xdr:to>
    <xdr:cxnSp macro="">
      <xdr:nvCxnSpPr>
        <xdr:cNvPr id="346" name="直線コネクタ 345">
          <a:extLst>
            <a:ext uri="{FF2B5EF4-FFF2-40B4-BE49-F238E27FC236}">
              <a16:creationId xmlns:a16="http://schemas.microsoft.com/office/drawing/2014/main" id="{5EE13E98-AEA7-4388-A511-F14531BDD39D}"/>
            </a:ext>
          </a:extLst>
        </xdr:cNvPr>
        <xdr:cNvCxnSpPr/>
      </xdr:nvCxnSpPr>
      <xdr:spPr>
        <a:xfrm>
          <a:off x="20434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47" name="n_1aveValue【認定こども園・幼稚園・保育所】&#10;一人当たり面積">
          <a:extLst>
            <a:ext uri="{FF2B5EF4-FFF2-40B4-BE49-F238E27FC236}">
              <a16:creationId xmlns:a16="http://schemas.microsoft.com/office/drawing/2014/main" id="{3A854D0C-206F-4151-8068-934816CE1A17}"/>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48" name="n_2aveValue【認定こども園・幼稚園・保育所】&#10;一人当たり面積">
          <a:extLst>
            <a:ext uri="{FF2B5EF4-FFF2-40B4-BE49-F238E27FC236}">
              <a16:creationId xmlns:a16="http://schemas.microsoft.com/office/drawing/2014/main" id="{7CA0EF56-85F6-4338-8A8D-B58282E7D1D7}"/>
            </a:ext>
          </a:extLst>
        </xdr:cNvPr>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349" name="n_1mainValue【認定こども園・幼稚園・保育所】&#10;一人当たり面積">
          <a:extLst>
            <a:ext uri="{FF2B5EF4-FFF2-40B4-BE49-F238E27FC236}">
              <a16:creationId xmlns:a16="http://schemas.microsoft.com/office/drawing/2014/main" id="{EA7848A4-FE28-41B8-967E-DFDC7A6E7E9C}"/>
            </a:ext>
          </a:extLst>
        </xdr:cNvPr>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350" name="n_2mainValue【認定こども園・幼稚園・保育所】&#10;一人当たり面積">
          <a:extLst>
            <a:ext uri="{FF2B5EF4-FFF2-40B4-BE49-F238E27FC236}">
              <a16:creationId xmlns:a16="http://schemas.microsoft.com/office/drawing/2014/main" id="{E549D1B7-2B61-4CB1-ADFF-BB499E6D92D2}"/>
            </a:ext>
          </a:extLst>
        </xdr:cNvPr>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a:extLst>
            <a:ext uri="{FF2B5EF4-FFF2-40B4-BE49-F238E27FC236}">
              <a16:creationId xmlns:a16="http://schemas.microsoft.com/office/drawing/2014/main" id="{DC6C16DA-7C06-4D21-8798-488A5DB166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a:extLst>
            <a:ext uri="{FF2B5EF4-FFF2-40B4-BE49-F238E27FC236}">
              <a16:creationId xmlns:a16="http://schemas.microsoft.com/office/drawing/2014/main" id="{21011A53-FBFD-42BA-81F1-7A4E8A39B62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a:extLst>
            <a:ext uri="{FF2B5EF4-FFF2-40B4-BE49-F238E27FC236}">
              <a16:creationId xmlns:a16="http://schemas.microsoft.com/office/drawing/2014/main" id="{523BBD96-160E-4C4E-BAC7-C9C44FE214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a:extLst>
            <a:ext uri="{FF2B5EF4-FFF2-40B4-BE49-F238E27FC236}">
              <a16:creationId xmlns:a16="http://schemas.microsoft.com/office/drawing/2014/main" id="{9CC37A91-6FA9-4623-955E-453619A1CB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a:extLst>
            <a:ext uri="{FF2B5EF4-FFF2-40B4-BE49-F238E27FC236}">
              <a16:creationId xmlns:a16="http://schemas.microsoft.com/office/drawing/2014/main" id="{0AFB33AF-BE99-41FF-A807-75E0A29DE2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a:extLst>
            <a:ext uri="{FF2B5EF4-FFF2-40B4-BE49-F238E27FC236}">
              <a16:creationId xmlns:a16="http://schemas.microsoft.com/office/drawing/2014/main" id="{5F374176-BAF7-40ED-A6C4-C0D1F0636E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a:extLst>
            <a:ext uri="{FF2B5EF4-FFF2-40B4-BE49-F238E27FC236}">
              <a16:creationId xmlns:a16="http://schemas.microsoft.com/office/drawing/2014/main" id="{4ADAE0D2-2BEF-468F-B9EC-19EC569E31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a:extLst>
            <a:ext uri="{FF2B5EF4-FFF2-40B4-BE49-F238E27FC236}">
              <a16:creationId xmlns:a16="http://schemas.microsoft.com/office/drawing/2014/main" id="{6EB61EE1-ED3F-496C-9872-58348E5DA75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a:extLst>
            <a:ext uri="{FF2B5EF4-FFF2-40B4-BE49-F238E27FC236}">
              <a16:creationId xmlns:a16="http://schemas.microsoft.com/office/drawing/2014/main" id="{CDEA095C-6D1C-497A-92DF-525859647C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a:extLst>
            <a:ext uri="{FF2B5EF4-FFF2-40B4-BE49-F238E27FC236}">
              <a16:creationId xmlns:a16="http://schemas.microsoft.com/office/drawing/2014/main" id="{D94BED71-1C3F-4CD4-87B3-E1A85EEB5EC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a:extLst>
            <a:ext uri="{FF2B5EF4-FFF2-40B4-BE49-F238E27FC236}">
              <a16:creationId xmlns:a16="http://schemas.microsoft.com/office/drawing/2014/main" id="{0063EC2E-8F59-47A1-A4F7-6EE3560798B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a:extLst>
            <a:ext uri="{FF2B5EF4-FFF2-40B4-BE49-F238E27FC236}">
              <a16:creationId xmlns:a16="http://schemas.microsoft.com/office/drawing/2014/main" id="{C7BCDAA1-715D-4CF1-94E9-D111A7BA743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3" name="テキスト ボックス 362">
          <a:extLst>
            <a:ext uri="{FF2B5EF4-FFF2-40B4-BE49-F238E27FC236}">
              <a16:creationId xmlns:a16="http://schemas.microsoft.com/office/drawing/2014/main" id="{3C044569-169E-40DA-9703-87071D71920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a:extLst>
            <a:ext uri="{FF2B5EF4-FFF2-40B4-BE49-F238E27FC236}">
              <a16:creationId xmlns:a16="http://schemas.microsoft.com/office/drawing/2014/main" id="{7E2A1593-B94D-446C-80C2-CCDDF06811B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a:extLst>
            <a:ext uri="{FF2B5EF4-FFF2-40B4-BE49-F238E27FC236}">
              <a16:creationId xmlns:a16="http://schemas.microsoft.com/office/drawing/2014/main" id="{68ED670B-9E3C-458C-915D-E39A6F4588F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a:extLst>
            <a:ext uri="{FF2B5EF4-FFF2-40B4-BE49-F238E27FC236}">
              <a16:creationId xmlns:a16="http://schemas.microsoft.com/office/drawing/2014/main" id="{BEB3B138-5113-4EA6-88D6-F8DFCD305AE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a:extLst>
            <a:ext uri="{FF2B5EF4-FFF2-40B4-BE49-F238E27FC236}">
              <a16:creationId xmlns:a16="http://schemas.microsoft.com/office/drawing/2014/main" id="{A6EAC53A-FE2A-4FD6-A9E5-D01C0BF0DD2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a:extLst>
            <a:ext uri="{FF2B5EF4-FFF2-40B4-BE49-F238E27FC236}">
              <a16:creationId xmlns:a16="http://schemas.microsoft.com/office/drawing/2014/main" id="{CD315048-507A-42CD-A332-D7CF0596589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a:extLst>
            <a:ext uri="{FF2B5EF4-FFF2-40B4-BE49-F238E27FC236}">
              <a16:creationId xmlns:a16="http://schemas.microsoft.com/office/drawing/2014/main" id="{E3D74510-4556-45F4-AAE1-725C286ADE2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a:extLst>
            <a:ext uri="{FF2B5EF4-FFF2-40B4-BE49-F238E27FC236}">
              <a16:creationId xmlns:a16="http://schemas.microsoft.com/office/drawing/2014/main" id="{0B3FA21A-110A-48E0-B069-5154F59A7FE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1" name="テキスト ボックス 370">
          <a:extLst>
            <a:ext uri="{FF2B5EF4-FFF2-40B4-BE49-F238E27FC236}">
              <a16:creationId xmlns:a16="http://schemas.microsoft.com/office/drawing/2014/main" id="{16A30914-C1B8-4E50-AFD7-57BE36BA77C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a:extLst>
            <a:ext uri="{FF2B5EF4-FFF2-40B4-BE49-F238E27FC236}">
              <a16:creationId xmlns:a16="http://schemas.microsoft.com/office/drawing/2014/main" id="{A66B573A-9DA3-48AF-A046-2625DFEE2B8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a:extLst>
            <a:ext uri="{FF2B5EF4-FFF2-40B4-BE49-F238E27FC236}">
              <a16:creationId xmlns:a16="http://schemas.microsoft.com/office/drawing/2014/main" id="{3FDF19DC-3DC2-49CD-8465-09E7BEA7527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a:extLst>
            <a:ext uri="{FF2B5EF4-FFF2-40B4-BE49-F238E27FC236}">
              <a16:creationId xmlns:a16="http://schemas.microsoft.com/office/drawing/2014/main" id="{978C9A58-1BE8-4C33-A012-317F996345C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75" name="直線コネクタ 374">
          <a:extLst>
            <a:ext uri="{FF2B5EF4-FFF2-40B4-BE49-F238E27FC236}">
              <a16:creationId xmlns:a16="http://schemas.microsoft.com/office/drawing/2014/main" id="{07C05C96-642F-4C96-9997-6B80DB6A6AF2}"/>
            </a:ext>
          </a:extLst>
        </xdr:cNvPr>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76" name="【学校施設】&#10;有形固定資産減価償却率最小値テキスト">
          <a:extLst>
            <a:ext uri="{FF2B5EF4-FFF2-40B4-BE49-F238E27FC236}">
              <a16:creationId xmlns:a16="http://schemas.microsoft.com/office/drawing/2014/main" id="{80F80A34-7B84-4700-A0E5-775CCFB65E95}"/>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77" name="直線コネクタ 376">
          <a:extLst>
            <a:ext uri="{FF2B5EF4-FFF2-40B4-BE49-F238E27FC236}">
              <a16:creationId xmlns:a16="http://schemas.microsoft.com/office/drawing/2014/main" id="{C5E5ABB3-7F79-461B-A91E-BC64AB9ED6C5}"/>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78" name="【学校施設】&#10;有形固定資産減価償却率最大値テキスト">
          <a:extLst>
            <a:ext uri="{FF2B5EF4-FFF2-40B4-BE49-F238E27FC236}">
              <a16:creationId xmlns:a16="http://schemas.microsoft.com/office/drawing/2014/main" id="{790EA8C3-7D5F-4855-885D-987600E1DBB6}"/>
            </a:ext>
          </a:extLst>
        </xdr:cNvPr>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79" name="直線コネクタ 378">
          <a:extLst>
            <a:ext uri="{FF2B5EF4-FFF2-40B4-BE49-F238E27FC236}">
              <a16:creationId xmlns:a16="http://schemas.microsoft.com/office/drawing/2014/main" id="{5AB5C25B-5CBD-474C-B89B-6D3CC33DFC97}"/>
            </a:ext>
          </a:extLst>
        </xdr:cNvPr>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380" name="【学校施設】&#10;有形固定資産減価償却率平均値テキスト">
          <a:extLst>
            <a:ext uri="{FF2B5EF4-FFF2-40B4-BE49-F238E27FC236}">
              <a16:creationId xmlns:a16="http://schemas.microsoft.com/office/drawing/2014/main" id="{E64C265B-F8C5-4CE7-B8E6-99C8B8B3971B}"/>
            </a:ext>
          </a:extLst>
        </xdr:cNvPr>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81" name="フローチャート: 判断 380">
          <a:extLst>
            <a:ext uri="{FF2B5EF4-FFF2-40B4-BE49-F238E27FC236}">
              <a16:creationId xmlns:a16="http://schemas.microsoft.com/office/drawing/2014/main" id="{2D2650DA-7E7C-47E8-936C-C082E8DE7B3A}"/>
            </a:ext>
          </a:extLst>
        </xdr:cNvPr>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82" name="フローチャート: 判断 381">
          <a:extLst>
            <a:ext uri="{FF2B5EF4-FFF2-40B4-BE49-F238E27FC236}">
              <a16:creationId xmlns:a16="http://schemas.microsoft.com/office/drawing/2014/main" id="{0AD38269-4923-4BC5-9D9C-E5F73CFEFF88}"/>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83" name="フローチャート: 判断 382">
          <a:extLst>
            <a:ext uri="{FF2B5EF4-FFF2-40B4-BE49-F238E27FC236}">
              <a16:creationId xmlns:a16="http://schemas.microsoft.com/office/drawing/2014/main" id="{9241651C-6512-4EE4-BDB9-0FEEE6F54A86}"/>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955C45B1-41A7-4E2F-A35F-C217520AC4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78CF46EE-7222-4F5A-9905-3070020E7E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1117AA31-579D-47C1-BE91-B7746EB606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F59FA036-D2D3-4DB2-B793-A88651F991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626FB78D-E8E0-43BC-93A6-4FF2AD4A75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389" name="楕円 388">
          <a:extLst>
            <a:ext uri="{FF2B5EF4-FFF2-40B4-BE49-F238E27FC236}">
              <a16:creationId xmlns:a16="http://schemas.microsoft.com/office/drawing/2014/main" id="{CEE8B90E-740E-4F1C-BBB8-4303D0CAF846}"/>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390" name="【学校施設】&#10;有形固定資産減価償却率該当値テキスト">
          <a:extLst>
            <a:ext uri="{FF2B5EF4-FFF2-40B4-BE49-F238E27FC236}">
              <a16:creationId xmlns:a16="http://schemas.microsoft.com/office/drawing/2014/main" id="{5ABC03C5-0D87-42B4-8F57-5349EF182039}"/>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391" name="楕円 390">
          <a:extLst>
            <a:ext uri="{FF2B5EF4-FFF2-40B4-BE49-F238E27FC236}">
              <a16:creationId xmlns:a16="http://schemas.microsoft.com/office/drawing/2014/main" id="{BE7F8D29-D439-4478-8E56-FD958458CEF7}"/>
            </a:ext>
          </a:extLst>
        </xdr:cNvPr>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15240</xdr:rowOff>
    </xdr:to>
    <xdr:cxnSp macro="">
      <xdr:nvCxnSpPr>
        <xdr:cNvPr id="392" name="直線コネクタ 391">
          <a:extLst>
            <a:ext uri="{FF2B5EF4-FFF2-40B4-BE49-F238E27FC236}">
              <a16:creationId xmlns:a16="http://schemas.microsoft.com/office/drawing/2014/main" id="{4ECD6D4B-39C1-48CB-8CEF-355F0E7E4674}"/>
            </a:ext>
          </a:extLst>
        </xdr:cNvPr>
        <xdr:cNvCxnSpPr/>
      </xdr:nvCxnSpPr>
      <xdr:spPr>
        <a:xfrm flipV="1">
          <a:off x="15481300" y="9944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393" name="楕円 392">
          <a:extLst>
            <a:ext uri="{FF2B5EF4-FFF2-40B4-BE49-F238E27FC236}">
              <a16:creationId xmlns:a16="http://schemas.microsoft.com/office/drawing/2014/main" id="{2AEDB3CD-0119-48D0-BE5F-DB7E368C287B}"/>
            </a:ext>
          </a:extLst>
        </xdr:cNvPr>
        <xdr:cNvSpPr/>
      </xdr:nvSpPr>
      <xdr:spPr>
        <a:xfrm>
          <a:off x="14541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xdr:rowOff>
    </xdr:from>
    <xdr:to>
      <xdr:col>81</xdr:col>
      <xdr:colOff>50800</xdr:colOff>
      <xdr:row>59</xdr:row>
      <xdr:rowOff>93345</xdr:rowOff>
    </xdr:to>
    <xdr:cxnSp macro="">
      <xdr:nvCxnSpPr>
        <xdr:cNvPr id="394" name="直線コネクタ 393">
          <a:extLst>
            <a:ext uri="{FF2B5EF4-FFF2-40B4-BE49-F238E27FC236}">
              <a16:creationId xmlns:a16="http://schemas.microsoft.com/office/drawing/2014/main" id="{422A94C5-51D9-4A82-B903-BE71CBB9E7EF}"/>
            </a:ext>
          </a:extLst>
        </xdr:cNvPr>
        <xdr:cNvCxnSpPr/>
      </xdr:nvCxnSpPr>
      <xdr:spPr>
        <a:xfrm flipV="1">
          <a:off x="14592300" y="9959340"/>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95" name="n_1aveValue【学校施設】&#10;有形固定資産減価償却率">
          <a:extLst>
            <a:ext uri="{FF2B5EF4-FFF2-40B4-BE49-F238E27FC236}">
              <a16:creationId xmlns:a16="http://schemas.microsoft.com/office/drawing/2014/main" id="{38BCB058-385D-4482-B4CC-847449C8884D}"/>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396" name="n_2aveValue【学校施設】&#10;有形固定資産減価償却率">
          <a:extLst>
            <a:ext uri="{FF2B5EF4-FFF2-40B4-BE49-F238E27FC236}">
              <a16:creationId xmlns:a16="http://schemas.microsoft.com/office/drawing/2014/main" id="{326BFBBE-DAF2-42FD-BA74-1684C9EF08C7}"/>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82567</xdr:rowOff>
    </xdr:from>
    <xdr:ext cx="405111" cy="259045"/>
    <xdr:sp macro="" textlink="">
      <xdr:nvSpPr>
        <xdr:cNvPr id="397" name="n_1mainValue【学校施設】&#10;有形固定資産減価償却率">
          <a:extLst>
            <a:ext uri="{FF2B5EF4-FFF2-40B4-BE49-F238E27FC236}">
              <a16:creationId xmlns:a16="http://schemas.microsoft.com/office/drawing/2014/main" id="{6641EC87-0DBA-4F2D-B796-A6BF78A2ED1D}"/>
            </a:ext>
          </a:extLst>
        </xdr:cNvPr>
        <xdr:cNvSpPr txBox="1"/>
      </xdr:nvSpPr>
      <xdr:spPr>
        <a:xfrm>
          <a:off x="15266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398" name="n_2mainValue【学校施設】&#10;有形固定資産減価償却率">
          <a:extLst>
            <a:ext uri="{FF2B5EF4-FFF2-40B4-BE49-F238E27FC236}">
              <a16:creationId xmlns:a16="http://schemas.microsoft.com/office/drawing/2014/main" id="{87C045A2-5DBE-4F03-8679-101D84703A05}"/>
            </a:ext>
          </a:extLst>
        </xdr:cNvPr>
        <xdr:cNvSpPr txBox="1"/>
      </xdr:nvSpPr>
      <xdr:spPr>
        <a:xfrm>
          <a:off x="14389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3B9A0CDF-0154-4F2B-BDE5-8CAB95B8DC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a:extLst>
            <a:ext uri="{FF2B5EF4-FFF2-40B4-BE49-F238E27FC236}">
              <a16:creationId xmlns:a16="http://schemas.microsoft.com/office/drawing/2014/main" id="{67CEC2DB-5BFD-45A5-94E5-F0E91670EC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a:extLst>
            <a:ext uri="{FF2B5EF4-FFF2-40B4-BE49-F238E27FC236}">
              <a16:creationId xmlns:a16="http://schemas.microsoft.com/office/drawing/2014/main" id="{85652111-7526-408F-894D-FC354EF001B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a:extLst>
            <a:ext uri="{FF2B5EF4-FFF2-40B4-BE49-F238E27FC236}">
              <a16:creationId xmlns:a16="http://schemas.microsoft.com/office/drawing/2014/main" id="{AE3D79E8-C04A-40AA-8472-69B1304B7D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a:extLst>
            <a:ext uri="{FF2B5EF4-FFF2-40B4-BE49-F238E27FC236}">
              <a16:creationId xmlns:a16="http://schemas.microsoft.com/office/drawing/2014/main" id="{A48145AE-7CE6-4D21-91ED-A4A841227F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a:extLst>
            <a:ext uri="{FF2B5EF4-FFF2-40B4-BE49-F238E27FC236}">
              <a16:creationId xmlns:a16="http://schemas.microsoft.com/office/drawing/2014/main" id="{813E782B-A7ED-4184-9997-8B4D07C1A63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a:extLst>
            <a:ext uri="{FF2B5EF4-FFF2-40B4-BE49-F238E27FC236}">
              <a16:creationId xmlns:a16="http://schemas.microsoft.com/office/drawing/2014/main" id="{04A0D7B2-AD0A-47C5-8E42-34FA87C122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a:extLst>
            <a:ext uri="{FF2B5EF4-FFF2-40B4-BE49-F238E27FC236}">
              <a16:creationId xmlns:a16="http://schemas.microsoft.com/office/drawing/2014/main" id="{29F083B8-9633-4A9C-BC29-88A38370DE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a:extLst>
            <a:ext uri="{FF2B5EF4-FFF2-40B4-BE49-F238E27FC236}">
              <a16:creationId xmlns:a16="http://schemas.microsoft.com/office/drawing/2014/main" id="{CF1A36A5-9529-4C3B-A719-32153B7DC2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a:extLst>
            <a:ext uri="{FF2B5EF4-FFF2-40B4-BE49-F238E27FC236}">
              <a16:creationId xmlns:a16="http://schemas.microsoft.com/office/drawing/2014/main" id="{52604F2C-37C6-4DA2-9C61-BFA02A03DB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a:extLst>
            <a:ext uri="{FF2B5EF4-FFF2-40B4-BE49-F238E27FC236}">
              <a16:creationId xmlns:a16="http://schemas.microsoft.com/office/drawing/2014/main" id="{60FF5D41-BE31-4A9E-9BA1-DDF1A7B6999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0" name="直線コネクタ 409">
          <a:extLst>
            <a:ext uri="{FF2B5EF4-FFF2-40B4-BE49-F238E27FC236}">
              <a16:creationId xmlns:a16="http://schemas.microsoft.com/office/drawing/2014/main" id="{2B68FFE2-8924-4808-81A4-29016E9E7AA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1" name="テキスト ボックス 410">
          <a:extLst>
            <a:ext uri="{FF2B5EF4-FFF2-40B4-BE49-F238E27FC236}">
              <a16:creationId xmlns:a16="http://schemas.microsoft.com/office/drawing/2014/main" id="{EADCC533-C448-498C-9806-4918BF41033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2" name="直線コネクタ 411">
          <a:extLst>
            <a:ext uri="{FF2B5EF4-FFF2-40B4-BE49-F238E27FC236}">
              <a16:creationId xmlns:a16="http://schemas.microsoft.com/office/drawing/2014/main" id="{155DF0EB-8779-4BC1-B529-629FBD8EBA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3" name="テキスト ボックス 412">
          <a:extLst>
            <a:ext uri="{FF2B5EF4-FFF2-40B4-BE49-F238E27FC236}">
              <a16:creationId xmlns:a16="http://schemas.microsoft.com/office/drawing/2014/main" id="{92DFB869-11BD-4014-8AA8-0608099A86B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4" name="直線コネクタ 413">
          <a:extLst>
            <a:ext uri="{FF2B5EF4-FFF2-40B4-BE49-F238E27FC236}">
              <a16:creationId xmlns:a16="http://schemas.microsoft.com/office/drawing/2014/main" id="{63F3A6FF-E688-42EE-9B86-8FABCA989E0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5" name="テキスト ボックス 414">
          <a:extLst>
            <a:ext uri="{FF2B5EF4-FFF2-40B4-BE49-F238E27FC236}">
              <a16:creationId xmlns:a16="http://schemas.microsoft.com/office/drawing/2014/main" id="{D4EABF97-B960-4305-A7E3-7D0434E2F81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6" name="直線コネクタ 415">
          <a:extLst>
            <a:ext uri="{FF2B5EF4-FFF2-40B4-BE49-F238E27FC236}">
              <a16:creationId xmlns:a16="http://schemas.microsoft.com/office/drawing/2014/main" id="{550CC93E-8FAB-40E3-B8F7-048CFD9C20F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7" name="テキスト ボックス 416">
          <a:extLst>
            <a:ext uri="{FF2B5EF4-FFF2-40B4-BE49-F238E27FC236}">
              <a16:creationId xmlns:a16="http://schemas.microsoft.com/office/drawing/2014/main" id="{AC9EBE07-6AFA-4C72-AAB1-F08CC7FC561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a:extLst>
            <a:ext uri="{FF2B5EF4-FFF2-40B4-BE49-F238E27FC236}">
              <a16:creationId xmlns:a16="http://schemas.microsoft.com/office/drawing/2014/main" id="{53DFEE59-1FB8-45C7-AFFF-A98F38B8F7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a:extLst>
            <a:ext uri="{FF2B5EF4-FFF2-40B4-BE49-F238E27FC236}">
              <a16:creationId xmlns:a16="http://schemas.microsoft.com/office/drawing/2014/main" id="{ECCA93F6-4CEC-4C78-A660-3E1D3CACEF1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a:extLst>
            <a:ext uri="{FF2B5EF4-FFF2-40B4-BE49-F238E27FC236}">
              <a16:creationId xmlns:a16="http://schemas.microsoft.com/office/drawing/2014/main" id="{C8F5F10B-8370-4179-9C02-2A70AC3EA0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21" name="直線コネクタ 420">
          <a:extLst>
            <a:ext uri="{FF2B5EF4-FFF2-40B4-BE49-F238E27FC236}">
              <a16:creationId xmlns:a16="http://schemas.microsoft.com/office/drawing/2014/main" id="{46648522-E64B-4AA1-9B9D-7A6EA7075806}"/>
            </a:ext>
          </a:extLst>
        </xdr:cNvPr>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22" name="【学校施設】&#10;一人当たり面積最小値テキスト">
          <a:extLst>
            <a:ext uri="{FF2B5EF4-FFF2-40B4-BE49-F238E27FC236}">
              <a16:creationId xmlns:a16="http://schemas.microsoft.com/office/drawing/2014/main" id="{7064FECE-2E2B-4FC1-93C0-C88277DD1BE8}"/>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23" name="直線コネクタ 422">
          <a:extLst>
            <a:ext uri="{FF2B5EF4-FFF2-40B4-BE49-F238E27FC236}">
              <a16:creationId xmlns:a16="http://schemas.microsoft.com/office/drawing/2014/main" id="{F1052964-D766-422D-ABA4-2E6E7C0F762C}"/>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24" name="【学校施設】&#10;一人当たり面積最大値テキスト">
          <a:extLst>
            <a:ext uri="{FF2B5EF4-FFF2-40B4-BE49-F238E27FC236}">
              <a16:creationId xmlns:a16="http://schemas.microsoft.com/office/drawing/2014/main" id="{B1872922-DF0A-4D35-AFE1-818D69C0AEB0}"/>
            </a:ext>
          </a:extLst>
        </xdr:cNvPr>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25" name="直線コネクタ 424">
          <a:extLst>
            <a:ext uri="{FF2B5EF4-FFF2-40B4-BE49-F238E27FC236}">
              <a16:creationId xmlns:a16="http://schemas.microsoft.com/office/drawing/2014/main" id="{4C2D2149-D315-464B-8793-A4D446E10B28}"/>
            </a:ext>
          </a:extLst>
        </xdr:cNvPr>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26" name="【学校施設】&#10;一人当たり面積平均値テキスト">
          <a:extLst>
            <a:ext uri="{FF2B5EF4-FFF2-40B4-BE49-F238E27FC236}">
              <a16:creationId xmlns:a16="http://schemas.microsoft.com/office/drawing/2014/main" id="{A19EC8C5-B33C-4B5D-AD90-B07B1C3A9CCD}"/>
            </a:ext>
          </a:extLst>
        </xdr:cNvPr>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27" name="フローチャート: 判断 426">
          <a:extLst>
            <a:ext uri="{FF2B5EF4-FFF2-40B4-BE49-F238E27FC236}">
              <a16:creationId xmlns:a16="http://schemas.microsoft.com/office/drawing/2014/main" id="{E0333D9A-EB9E-48B1-8F69-06AD11DB1F52}"/>
            </a:ext>
          </a:extLst>
        </xdr:cNvPr>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28" name="フローチャート: 判断 427">
          <a:extLst>
            <a:ext uri="{FF2B5EF4-FFF2-40B4-BE49-F238E27FC236}">
              <a16:creationId xmlns:a16="http://schemas.microsoft.com/office/drawing/2014/main" id="{F9EDBA9E-4A48-4154-BFAD-E81E2B1B2054}"/>
            </a:ext>
          </a:extLst>
        </xdr:cNvPr>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29" name="フローチャート: 判断 428">
          <a:extLst>
            <a:ext uri="{FF2B5EF4-FFF2-40B4-BE49-F238E27FC236}">
              <a16:creationId xmlns:a16="http://schemas.microsoft.com/office/drawing/2014/main" id="{BCA26CB4-0701-4278-8211-776C159E71C6}"/>
            </a:ext>
          </a:extLst>
        </xdr:cNvPr>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2FA67B37-18EB-48F1-9FA5-19B21F9FAF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5287F58D-BA60-44D7-871A-9CEDCD6973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A0A7958B-F681-48DB-B8B0-DA24244519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FD148F1B-9A6B-46A3-B958-653B4FE74C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8B26B83-22B4-41B8-B387-DB2801B5DD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156769</xdr:rowOff>
    </xdr:from>
    <xdr:to>
      <xdr:col>116</xdr:col>
      <xdr:colOff>114300</xdr:colOff>
      <xdr:row>63</xdr:row>
      <xdr:rowOff>86919</xdr:rowOff>
    </xdr:to>
    <xdr:sp macro="" textlink="">
      <xdr:nvSpPr>
        <xdr:cNvPr id="435" name="楕円 434">
          <a:extLst>
            <a:ext uri="{FF2B5EF4-FFF2-40B4-BE49-F238E27FC236}">
              <a16:creationId xmlns:a16="http://schemas.microsoft.com/office/drawing/2014/main" id="{D8CC313F-6924-4612-8005-58019C743A51}"/>
            </a:ext>
          </a:extLst>
        </xdr:cNvPr>
        <xdr:cNvSpPr/>
      </xdr:nvSpPr>
      <xdr:spPr>
        <a:xfrm>
          <a:off x="221107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135196</xdr:rowOff>
    </xdr:from>
    <xdr:ext cx="469744" cy="259045"/>
    <xdr:sp macro="" textlink="">
      <xdr:nvSpPr>
        <xdr:cNvPr id="436" name="【学校施設】&#10;一人当たり面積該当値テキスト">
          <a:extLst>
            <a:ext uri="{FF2B5EF4-FFF2-40B4-BE49-F238E27FC236}">
              <a16:creationId xmlns:a16="http://schemas.microsoft.com/office/drawing/2014/main" id="{404D4E82-5359-485F-8DE6-9444C35C3647}"/>
            </a:ext>
          </a:extLst>
        </xdr:cNvPr>
        <xdr:cNvSpPr txBox="1"/>
      </xdr:nvSpPr>
      <xdr:spPr>
        <a:xfrm>
          <a:off x="22199600" y="107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158597</xdr:rowOff>
    </xdr:from>
    <xdr:to>
      <xdr:col>112</xdr:col>
      <xdr:colOff>38100</xdr:colOff>
      <xdr:row>63</xdr:row>
      <xdr:rowOff>88747</xdr:rowOff>
    </xdr:to>
    <xdr:sp macro="" textlink="">
      <xdr:nvSpPr>
        <xdr:cNvPr id="437" name="楕円 436">
          <a:extLst>
            <a:ext uri="{FF2B5EF4-FFF2-40B4-BE49-F238E27FC236}">
              <a16:creationId xmlns:a16="http://schemas.microsoft.com/office/drawing/2014/main" id="{281A67D0-155E-4CD0-96BA-0A3112C79563}"/>
            </a:ext>
          </a:extLst>
        </xdr:cNvPr>
        <xdr:cNvSpPr/>
      </xdr:nvSpPr>
      <xdr:spPr>
        <a:xfrm>
          <a:off x="21272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36119</xdr:rowOff>
    </xdr:from>
    <xdr:to>
      <xdr:col>116</xdr:col>
      <xdr:colOff>63500</xdr:colOff>
      <xdr:row>63</xdr:row>
      <xdr:rowOff>37947</xdr:rowOff>
    </xdr:to>
    <xdr:cxnSp macro="">
      <xdr:nvCxnSpPr>
        <xdr:cNvPr id="438" name="直線コネクタ 437">
          <a:extLst>
            <a:ext uri="{FF2B5EF4-FFF2-40B4-BE49-F238E27FC236}">
              <a16:creationId xmlns:a16="http://schemas.microsoft.com/office/drawing/2014/main" id="{51D386D8-6BCC-4D9B-B1C1-D9EE027CD33E}"/>
            </a:ext>
          </a:extLst>
        </xdr:cNvPr>
        <xdr:cNvCxnSpPr/>
      </xdr:nvCxnSpPr>
      <xdr:spPr>
        <a:xfrm flipV="1">
          <a:off x="21323300" y="1083746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148996</xdr:rowOff>
    </xdr:from>
    <xdr:to>
      <xdr:col>107</xdr:col>
      <xdr:colOff>101600</xdr:colOff>
      <xdr:row>63</xdr:row>
      <xdr:rowOff>79146</xdr:rowOff>
    </xdr:to>
    <xdr:sp macro="" textlink="">
      <xdr:nvSpPr>
        <xdr:cNvPr id="439" name="楕円 438">
          <a:extLst>
            <a:ext uri="{FF2B5EF4-FFF2-40B4-BE49-F238E27FC236}">
              <a16:creationId xmlns:a16="http://schemas.microsoft.com/office/drawing/2014/main" id="{5CA5943B-FA74-4BFF-B874-3C29FC4BCA9F}"/>
            </a:ext>
          </a:extLst>
        </xdr:cNvPr>
        <xdr:cNvSpPr/>
      </xdr:nvSpPr>
      <xdr:spPr>
        <a:xfrm>
          <a:off x="20383500" y="107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28346</xdr:rowOff>
    </xdr:from>
    <xdr:to>
      <xdr:col>111</xdr:col>
      <xdr:colOff>177800</xdr:colOff>
      <xdr:row>63</xdr:row>
      <xdr:rowOff>37947</xdr:rowOff>
    </xdr:to>
    <xdr:cxnSp macro="">
      <xdr:nvCxnSpPr>
        <xdr:cNvPr id="440" name="直線コネクタ 439">
          <a:extLst>
            <a:ext uri="{FF2B5EF4-FFF2-40B4-BE49-F238E27FC236}">
              <a16:creationId xmlns:a16="http://schemas.microsoft.com/office/drawing/2014/main" id="{124402EB-B378-4EC7-8746-692016C276D9}"/>
            </a:ext>
          </a:extLst>
        </xdr:cNvPr>
        <xdr:cNvCxnSpPr/>
      </xdr:nvCxnSpPr>
      <xdr:spPr>
        <a:xfrm>
          <a:off x="20434300" y="1082969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41" name="n_1aveValue【学校施設】&#10;一人当たり面積">
          <a:extLst>
            <a:ext uri="{FF2B5EF4-FFF2-40B4-BE49-F238E27FC236}">
              <a16:creationId xmlns:a16="http://schemas.microsoft.com/office/drawing/2014/main" id="{28FEE7AE-94ED-4B25-B2F8-28549842A0B8}"/>
            </a:ext>
          </a:extLst>
        </xdr:cNvPr>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42" name="n_2aveValue【学校施設】&#10;一人当たり面積">
          <a:extLst>
            <a:ext uri="{FF2B5EF4-FFF2-40B4-BE49-F238E27FC236}">
              <a16:creationId xmlns:a16="http://schemas.microsoft.com/office/drawing/2014/main" id="{8C3F0246-1DE0-411D-A2E5-14FEEBFB1845}"/>
            </a:ext>
          </a:extLst>
        </xdr:cNvPr>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79874</xdr:rowOff>
    </xdr:from>
    <xdr:ext cx="469744" cy="259045"/>
    <xdr:sp macro="" textlink="">
      <xdr:nvSpPr>
        <xdr:cNvPr id="443" name="n_1mainValue【学校施設】&#10;一人当たり面積">
          <a:extLst>
            <a:ext uri="{FF2B5EF4-FFF2-40B4-BE49-F238E27FC236}">
              <a16:creationId xmlns:a16="http://schemas.microsoft.com/office/drawing/2014/main" id="{9B1E80B7-6A20-4DD8-865D-5F3D1C343EEF}"/>
            </a:ext>
          </a:extLst>
        </xdr:cNvPr>
        <xdr:cNvSpPr txBox="1"/>
      </xdr:nvSpPr>
      <xdr:spPr>
        <a:xfrm>
          <a:off x="210757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70273</xdr:rowOff>
    </xdr:from>
    <xdr:ext cx="469744" cy="259045"/>
    <xdr:sp macro="" textlink="">
      <xdr:nvSpPr>
        <xdr:cNvPr id="444" name="n_2mainValue【学校施設】&#10;一人当たり面積">
          <a:extLst>
            <a:ext uri="{FF2B5EF4-FFF2-40B4-BE49-F238E27FC236}">
              <a16:creationId xmlns:a16="http://schemas.microsoft.com/office/drawing/2014/main" id="{86494966-D6F3-46AD-88BC-F4ABD9FA4C22}"/>
            </a:ext>
          </a:extLst>
        </xdr:cNvPr>
        <xdr:cNvSpPr txBox="1"/>
      </xdr:nvSpPr>
      <xdr:spPr>
        <a:xfrm>
          <a:off x="20199427" y="1087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a:extLst>
            <a:ext uri="{FF2B5EF4-FFF2-40B4-BE49-F238E27FC236}">
              <a16:creationId xmlns:a16="http://schemas.microsoft.com/office/drawing/2014/main" id="{1916D8D9-B01D-48A5-A6FB-DF794FDFBD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a:extLst>
            <a:ext uri="{FF2B5EF4-FFF2-40B4-BE49-F238E27FC236}">
              <a16:creationId xmlns:a16="http://schemas.microsoft.com/office/drawing/2014/main" id="{153A294A-B478-47D6-9D73-9AABEB1E3E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a:extLst>
            <a:ext uri="{FF2B5EF4-FFF2-40B4-BE49-F238E27FC236}">
              <a16:creationId xmlns:a16="http://schemas.microsoft.com/office/drawing/2014/main" id="{8E1369AA-8592-4C99-9CA0-5282026CD2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a:extLst>
            <a:ext uri="{FF2B5EF4-FFF2-40B4-BE49-F238E27FC236}">
              <a16:creationId xmlns:a16="http://schemas.microsoft.com/office/drawing/2014/main" id="{900F6D5D-77DF-477C-91C6-EDFD43DB50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a:extLst>
            <a:ext uri="{FF2B5EF4-FFF2-40B4-BE49-F238E27FC236}">
              <a16:creationId xmlns:a16="http://schemas.microsoft.com/office/drawing/2014/main" id="{3FEFE04D-88B4-4A49-99FE-13FE2E62F19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a:extLst>
            <a:ext uri="{FF2B5EF4-FFF2-40B4-BE49-F238E27FC236}">
              <a16:creationId xmlns:a16="http://schemas.microsoft.com/office/drawing/2014/main" id="{CED683AE-DB38-4B04-9883-9620A9FCE0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a:extLst>
            <a:ext uri="{FF2B5EF4-FFF2-40B4-BE49-F238E27FC236}">
              <a16:creationId xmlns:a16="http://schemas.microsoft.com/office/drawing/2014/main" id="{5F8F4C90-2488-4BBF-B946-E3D8CF0BFD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a:extLst>
            <a:ext uri="{FF2B5EF4-FFF2-40B4-BE49-F238E27FC236}">
              <a16:creationId xmlns:a16="http://schemas.microsoft.com/office/drawing/2014/main" id="{6D9153FF-E8B7-4BBF-B984-9C9B6F26CFB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a:extLst>
            <a:ext uri="{FF2B5EF4-FFF2-40B4-BE49-F238E27FC236}">
              <a16:creationId xmlns:a16="http://schemas.microsoft.com/office/drawing/2014/main" id="{249F7F8C-3713-4E11-8EF1-49025CB9B0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a:extLst>
            <a:ext uri="{FF2B5EF4-FFF2-40B4-BE49-F238E27FC236}">
              <a16:creationId xmlns:a16="http://schemas.microsoft.com/office/drawing/2014/main" id="{9CE2D5A1-06C5-4E24-93B8-C410B50E61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5" name="テキスト ボックス 454">
          <a:extLst>
            <a:ext uri="{FF2B5EF4-FFF2-40B4-BE49-F238E27FC236}">
              <a16:creationId xmlns:a16="http://schemas.microsoft.com/office/drawing/2014/main" id="{189C2A9A-172F-4238-95E2-E110248443B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6" name="直線コネクタ 455">
          <a:extLst>
            <a:ext uri="{FF2B5EF4-FFF2-40B4-BE49-F238E27FC236}">
              <a16:creationId xmlns:a16="http://schemas.microsoft.com/office/drawing/2014/main" id="{1DE41CBA-9FEE-4B6C-9848-BDE7980C884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7" name="テキスト ボックス 456">
          <a:extLst>
            <a:ext uri="{FF2B5EF4-FFF2-40B4-BE49-F238E27FC236}">
              <a16:creationId xmlns:a16="http://schemas.microsoft.com/office/drawing/2014/main" id="{E13DB5FC-AA92-4BC3-995E-A6EA4985DFD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8" name="直線コネクタ 457">
          <a:extLst>
            <a:ext uri="{FF2B5EF4-FFF2-40B4-BE49-F238E27FC236}">
              <a16:creationId xmlns:a16="http://schemas.microsoft.com/office/drawing/2014/main" id="{A2FAD39F-CE2D-471E-889F-6A897F884AE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9" name="テキスト ボックス 458">
          <a:extLst>
            <a:ext uri="{FF2B5EF4-FFF2-40B4-BE49-F238E27FC236}">
              <a16:creationId xmlns:a16="http://schemas.microsoft.com/office/drawing/2014/main" id="{3C45E63B-E942-4D49-B2AF-A6965BCD7F2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0" name="直線コネクタ 459">
          <a:extLst>
            <a:ext uri="{FF2B5EF4-FFF2-40B4-BE49-F238E27FC236}">
              <a16:creationId xmlns:a16="http://schemas.microsoft.com/office/drawing/2014/main" id="{40E12C4E-F08A-409D-894C-8D2AD600960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1" name="テキスト ボックス 460">
          <a:extLst>
            <a:ext uri="{FF2B5EF4-FFF2-40B4-BE49-F238E27FC236}">
              <a16:creationId xmlns:a16="http://schemas.microsoft.com/office/drawing/2014/main" id="{F754BC00-D893-4FAD-A193-32C090A47CF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2" name="直線コネクタ 461">
          <a:extLst>
            <a:ext uri="{FF2B5EF4-FFF2-40B4-BE49-F238E27FC236}">
              <a16:creationId xmlns:a16="http://schemas.microsoft.com/office/drawing/2014/main" id="{77013F0B-573A-4273-B46C-573A8061F39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3" name="テキスト ボックス 462">
          <a:extLst>
            <a:ext uri="{FF2B5EF4-FFF2-40B4-BE49-F238E27FC236}">
              <a16:creationId xmlns:a16="http://schemas.microsoft.com/office/drawing/2014/main" id="{B543C345-DE5D-4213-849C-E5B52F27A24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4" name="直線コネクタ 463">
          <a:extLst>
            <a:ext uri="{FF2B5EF4-FFF2-40B4-BE49-F238E27FC236}">
              <a16:creationId xmlns:a16="http://schemas.microsoft.com/office/drawing/2014/main" id="{E6B01B76-4033-4E3B-82F1-1D2AC6C2361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5" name="テキスト ボックス 464">
          <a:extLst>
            <a:ext uri="{FF2B5EF4-FFF2-40B4-BE49-F238E27FC236}">
              <a16:creationId xmlns:a16="http://schemas.microsoft.com/office/drawing/2014/main" id="{C0824D10-B5A8-4A60-B8CC-CC74571093D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6" name="直線コネクタ 465">
          <a:extLst>
            <a:ext uri="{FF2B5EF4-FFF2-40B4-BE49-F238E27FC236}">
              <a16:creationId xmlns:a16="http://schemas.microsoft.com/office/drawing/2014/main" id="{7BD276A3-19CC-46D4-A339-D7D92EC1A88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7" name="テキスト ボックス 466">
          <a:extLst>
            <a:ext uri="{FF2B5EF4-FFF2-40B4-BE49-F238E27FC236}">
              <a16:creationId xmlns:a16="http://schemas.microsoft.com/office/drawing/2014/main" id="{9DD96C3D-5660-4116-8EFF-87FD0E04682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8" name="【児童館】&#10;有形固定資産減価償却率グラフ枠">
          <a:extLst>
            <a:ext uri="{FF2B5EF4-FFF2-40B4-BE49-F238E27FC236}">
              <a16:creationId xmlns:a16="http://schemas.microsoft.com/office/drawing/2014/main" id="{E0DB2BD5-065F-42FA-BFD9-4A3CE3581A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69" name="直線コネクタ 468">
          <a:extLst>
            <a:ext uri="{FF2B5EF4-FFF2-40B4-BE49-F238E27FC236}">
              <a16:creationId xmlns:a16="http://schemas.microsoft.com/office/drawing/2014/main" id="{F01FF693-CE2F-4858-817A-642B07019117}"/>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70" name="【児童館】&#10;有形固定資産減価償却率最小値テキスト">
          <a:extLst>
            <a:ext uri="{FF2B5EF4-FFF2-40B4-BE49-F238E27FC236}">
              <a16:creationId xmlns:a16="http://schemas.microsoft.com/office/drawing/2014/main" id="{FC4D6E8A-3A0F-4F60-8289-C09E4180AF03}"/>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71" name="直線コネクタ 470">
          <a:extLst>
            <a:ext uri="{FF2B5EF4-FFF2-40B4-BE49-F238E27FC236}">
              <a16:creationId xmlns:a16="http://schemas.microsoft.com/office/drawing/2014/main" id="{1F133B89-8D86-4DF9-9926-944A70CD940F}"/>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2" name="【児童館】&#10;有形固定資産減価償却率最大値テキスト">
          <a:extLst>
            <a:ext uri="{FF2B5EF4-FFF2-40B4-BE49-F238E27FC236}">
              <a16:creationId xmlns:a16="http://schemas.microsoft.com/office/drawing/2014/main" id="{A5F99138-D068-464B-AC0D-40E106F2E60C}"/>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3" name="直線コネクタ 472">
          <a:extLst>
            <a:ext uri="{FF2B5EF4-FFF2-40B4-BE49-F238E27FC236}">
              <a16:creationId xmlns:a16="http://schemas.microsoft.com/office/drawing/2014/main" id="{86FA244F-FDD6-4A7C-97F0-C05829B1D3FD}"/>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74" name="【児童館】&#10;有形固定資産減価償却率平均値テキスト">
          <a:extLst>
            <a:ext uri="{FF2B5EF4-FFF2-40B4-BE49-F238E27FC236}">
              <a16:creationId xmlns:a16="http://schemas.microsoft.com/office/drawing/2014/main" id="{50C2BCF7-4EA5-4B67-A158-796723932E7F}"/>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75" name="フローチャート: 判断 474">
          <a:extLst>
            <a:ext uri="{FF2B5EF4-FFF2-40B4-BE49-F238E27FC236}">
              <a16:creationId xmlns:a16="http://schemas.microsoft.com/office/drawing/2014/main" id="{8D4085A9-3CB7-4D37-A36D-2A06EFCD118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76" name="フローチャート: 判断 475">
          <a:extLst>
            <a:ext uri="{FF2B5EF4-FFF2-40B4-BE49-F238E27FC236}">
              <a16:creationId xmlns:a16="http://schemas.microsoft.com/office/drawing/2014/main" id="{8A09BE62-3C98-451C-8CED-C3CEB29675DF}"/>
            </a:ext>
          </a:extLst>
        </xdr:cNvPr>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77" name="フローチャート: 判断 476">
          <a:extLst>
            <a:ext uri="{FF2B5EF4-FFF2-40B4-BE49-F238E27FC236}">
              <a16:creationId xmlns:a16="http://schemas.microsoft.com/office/drawing/2014/main" id="{89D6F12D-FF34-4788-A799-A3A28DEF963A}"/>
            </a:ext>
          </a:extLst>
        </xdr:cNvPr>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EBDE3F8F-6863-4104-B0B2-5AE998F972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19C490A4-87E1-4906-8EF1-9F368E9B00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B87D6CAA-3BD7-4BB1-90CE-D72BFBA4835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EF54B993-84D7-41AE-B0DE-DDB8B979FB6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7F973DEF-FFFA-4F5F-ADAE-E66FCE7D8D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483" name="楕円 482">
          <a:extLst>
            <a:ext uri="{FF2B5EF4-FFF2-40B4-BE49-F238E27FC236}">
              <a16:creationId xmlns:a16="http://schemas.microsoft.com/office/drawing/2014/main" id="{ABDDF7B6-D2EE-4E25-811F-9872A978E4B0}"/>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484" name="【児童館】&#10;有形固定資産減価償却率該当値テキスト">
          <a:extLst>
            <a:ext uri="{FF2B5EF4-FFF2-40B4-BE49-F238E27FC236}">
              <a16:creationId xmlns:a16="http://schemas.microsoft.com/office/drawing/2014/main" id="{1AF84767-CF2E-4D11-A8E3-CAB145CB5C51}"/>
            </a:ext>
          </a:extLst>
        </xdr:cNvPr>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38736</xdr:rowOff>
    </xdr:from>
    <xdr:to>
      <xdr:col>81</xdr:col>
      <xdr:colOff>101600</xdr:colOff>
      <xdr:row>82</xdr:row>
      <xdr:rowOff>140336</xdr:rowOff>
    </xdr:to>
    <xdr:sp macro="" textlink="">
      <xdr:nvSpPr>
        <xdr:cNvPr id="485" name="楕円 484">
          <a:extLst>
            <a:ext uri="{FF2B5EF4-FFF2-40B4-BE49-F238E27FC236}">
              <a16:creationId xmlns:a16="http://schemas.microsoft.com/office/drawing/2014/main" id="{9E4B11F7-C866-4159-8776-5466FFF461D3}"/>
            </a:ext>
          </a:extLst>
        </xdr:cNvPr>
        <xdr:cNvSpPr/>
      </xdr:nvSpPr>
      <xdr:spPr>
        <a:xfrm>
          <a:off x="15430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89536</xdr:rowOff>
    </xdr:to>
    <xdr:cxnSp macro="">
      <xdr:nvCxnSpPr>
        <xdr:cNvPr id="486" name="直線コネクタ 485">
          <a:extLst>
            <a:ext uri="{FF2B5EF4-FFF2-40B4-BE49-F238E27FC236}">
              <a16:creationId xmlns:a16="http://schemas.microsoft.com/office/drawing/2014/main" id="{37840ABC-B436-49AA-A128-8678772CA760}"/>
            </a:ext>
          </a:extLst>
        </xdr:cNvPr>
        <xdr:cNvCxnSpPr/>
      </xdr:nvCxnSpPr>
      <xdr:spPr>
        <a:xfrm flipV="1">
          <a:off x="15481300" y="141084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80645</xdr:rowOff>
    </xdr:from>
    <xdr:to>
      <xdr:col>76</xdr:col>
      <xdr:colOff>165100</xdr:colOff>
      <xdr:row>84</xdr:row>
      <xdr:rowOff>10795</xdr:rowOff>
    </xdr:to>
    <xdr:sp macro="" textlink="">
      <xdr:nvSpPr>
        <xdr:cNvPr id="487" name="楕円 486">
          <a:extLst>
            <a:ext uri="{FF2B5EF4-FFF2-40B4-BE49-F238E27FC236}">
              <a16:creationId xmlns:a16="http://schemas.microsoft.com/office/drawing/2014/main" id="{B1709CC1-AC79-4C7B-86BA-6B813112D28C}"/>
            </a:ext>
          </a:extLst>
        </xdr:cNvPr>
        <xdr:cNvSpPr/>
      </xdr:nvSpPr>
      <xdr:spPr>
        <a:xfrm>
          <a:off x="14541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89536</xdr:rowOff>
    </xdr:from>
    <xdr:to>
      <xdr:col>81</xdr:col>
      <xdr:colOff>50800</xdr:colOff>
      <xdr:row>83</xdr:row>
      <xdr:rowOff>131445</xdr:rowOff>
    </xdr:to>
    <xdr:cxnSp macro="">
      <xdr:nvCxnSpPr>
        <xdr:cNvPr id="488" name="直線コネクタ 487">
          <a:extLst>
            <a:ext uri="{FF2B5EF4-FFF2-40B4-BE49-F238E27FC236}">
              <a16:creationId xmlns:a16="http://schemas.microsoft.com/office/drawing/2014/main" id="{4B30930F-FD38-4AA9-833B-A08A40F2B752}"/>
            </a:ext>
          </a:extLst>
        </xdr:cNvPr>
        <xdr:cNvCxnSpPr/>
      </xdr:nvCxnSpPr>
      <xdr:spPr>
        <a:xfrm flipV="1">
          <a:off x="14592300" y="14148436"/>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489" name="n_1aveValue【児童館】&#10;有形固定資産減価償却率">
          <a:extLst>
            <a:ext uri="{FF2B5EF4-FFF2-40B4-BE49-F238E27FC236}">
              <a16:creationId xmlns:a16="http://schemas.microsoft.com/office/drawing/2014/main" id="{0B3E2EBF-C90F-464B-90A5-BC7CD4F99344}"/>
            </a:ext>
          </a:extLst>
        </xdr:cNvPr>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490" name="n_2aveValue【児童館】&#10;有形固定資産減価償却率">
          <a:extLst>
            <a:ext uri="{FF2B5EF4-FFF2-40B4-BE49-F238E27FC236}">
              <a16:creationId xmlns:a16="http://schemas.microsoft.com/office/drawing/2014/main" id="{15DC7D8B-018D-48E7-85C5-CB375A14A560}"/>
            </a:ext>
          </a:extLst>
        </xdr:cNvPr>
        <xdr:cNvSpPr txBox="1"/>
      </xdr:nvSpPr>
      <xdr:spPr>
        <a:xfrm>
          <a:off x="14389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156863</xdr:rowOff>
    </xdr:from>
    <xdr:ext cx="405111" cy="259045"/>
    <xdr:sp macro="" textlink="">
      <xdr:nvSpPr>
        <xdr:cNvPr id="491" name="n_1mainValue【児童館】&#10;有形固定資産減価償却率">
          <a:extLst>
            <a:ext uri="{FF2B5EF4-FFF2-40B4-BE49-F238E27FC236}">
              <a16:creationId xmlns:a16="http://schemas.microsoft.com/office/drawing/2014/main" id="{695E098E-23CA-4154-ADD7-8220DE18F481}"/>
            </a:ext>
          </a:extLst>
        </xdr:cNvPr>
        <xdr:cNvSpPr txBox="1"/>
      </xdr:nvSpPr>
      <xdr:spPr>
        <a:xfrm>
          <a:off x="152660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27322</xdr:rowOff>
    </xdr:from>
    <xdr:ext cx="405111" cy="259045"/>
    <xdr:sp macro="" textlink="">
      <xdr:nvSpPr>
        <xdr:cNvPr id="492" name="n_2mainValue【児童館】&#10;有形固定資産減価償却率">
          <a:extLst>
            <a:ext uri="{FF2B5EF4-FFF2-40B4-BE49-F238E27FC236}">
              <a16:creationId xmlns:a16="http://schemas.microsoft.com/office/drawing/2014/main" id="{A91EC3BF-4413-45BA-AB43-201A615C25FB}"/>
            </a:ext>
          </a:extLst>
        </xdr:cNvPr>
        <xdr:cNvSpPr txBox="1"/>
      </xdr:nvSpPr>
      <xdr:spPr>
        <a:xfrm>
          <a:off x="14389744" y="1408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a:extLst>
            <a:ext uri="{FF2B5EF4-FFF2-40B4-BE49-F238E27FC236}">
              <a16:creationId xmlns:a16="http://schemas.microsoft.com/office/drawing/2014/main" id="{17538B2C-48AC-4DCF-B71F-187780B4760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a:extLst>
            <a:ext uri="{FF2B5EF4-FFF2-40B4-BE49-F238E27FC236}">
              <a16:creationId xmlns:a16="http://schemas.microsoft.com/office/drawing/2014/main" id="{24FE163B-154A-42FA-AFD6-4547372968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a:extLst>
            <a:ext uri="{FF2B5EF4-FFF2-40B4-BE49-F238E27FC236}">
              <a16:creationId xmlns:a16="http://schemas.microsoft.com/office/drawing/2014/main" id="{904FCBCA-D0EF-4C15-B996-DFAF2DEE7E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a:extLst>
            <a:ext uri="{FF2B5EF4-FFF2-40B4-BE49-F238E27FC236}">
              <a16:creationId xmlns:a16="http://schemas.microsoft.com/office/drawing/2014/main" id="{4F94F581-540E-4345-8106-B6CFA3D176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a:extLst>
            <a:ext uri="{FF2B5EF4-FFF2-40B4-BE49-F238E27FC236}">
              <a16:creationId xmlns:a16="http://schemas.microsoft.com/office/drawing/2014/main" id="{9E1BADA9-2D2B-4558-A008-1A12821A367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a:extLst>
            <a:ext uri="{FF2B5EF4-FFF2-40B4-BE49-F238E27FC236}">
              <a16:creationId xmlns:a16="http://schemas.microsoft.com/office/drawing/2014/main" id="{B61C7108-5AEC-40ED-B36C-CF8107BE68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a:extLst>
            <a:ext uri="{FF2B5EF4-FFF2-40B4-BE49-F238E27FC236}">
              <a16:creationId xmlns:a16="http://schemas.microsoft.com/office/drawing/2014/main" id="{B350CB76-F45A-4B37-A3F0-9BBFE2EBD8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a:extLst>
            <a:ext uri="{FF2B5EF4-FFF2-40B4-BE49-F238E27FC236}">
              <a16:creationId xmlns:a16="http://schemas.microsoft.com/office/drawing/2014/main" id="{A09BDB06-EE7E-48F2-8474-396BD840C51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1" name="テキスト ボックス 500">
          <a:extLst>
            <a:ext uri="{FF2B5EF4-FFF2-40B4-BE49-F238E27FC236}">
              <a16:creationId xmlns:a16="http://schemas.microsoft.com/office/drawing/2014/main" id="{95DC07D7-4ACB-44E3-B1C4-98E7B00519B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2" name="直線コネクタ 501">
          <a:extLst>
            <a:ext uri="{FF2B5EF4-FFF2-40B4-BE49-F238E27FC236}">
              <a16:creationId xmlns:a16="http://schemas.microsoft.com/office/drawing/2014/main" id="{1D60684D-8089-4B4B-B32F-4A6DF1A11F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3" name="直線コネクタ 502">
          <a:extLst>
            <a:ext uri="{FF2B5EF4-FFF2-40B4-BE49-F238E27FC236}">
              <a16:creationId xmlns:a16="http://schemas.microsoft.com/office/drawing/2014/main" id="{E469581D-8CB1-4AFC-8C36-8986C54CA0A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4" name="テキスト ボックス 503">
          <a:extLst>
            <a:ext uri="{FF2B5EF4-FFF2-40B4-BE49-F238E27FC236}">
              <a16:creationId xmlns:a16="http://schemas.microsoft.com/office/drawing/2014/main" id="{BF6C72A2-969B-47C5-A29E-25FCA88329B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5" name="直線コネクタ 504">
          <a:extLst>
            <a:ext uri="{FF2B5EF4-FFF2-40B4-BE49-F238E27FC236}">
              <a16:creationId xmlns:a16="http://schemas.microsoft.com/office/drawing/2014/main" id="{7895964E-D775-4A1C-A9AD-680665C718C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6" name="テキスト ボックス 505">
          <a:extLst>
            <a:ext uri="{FF2B5EF4-FFF2-40B4-BE49-F238E27FC236}">
              <a16:creationId xmlns:a16="http://schemas.microsoft.com/office/drawing/2014/main" id="{64CEF1BA-D5F1-457B-99E7-FCA97B2F28E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7" name="直線コネクタ 506">
          <a:extLst>
            <a:ext uri="{FF2B5EF4-FFF2-40B4-BE49-F238E27FC236}">
              <a16:creationId xmlns:a16="http://schemas.microsoft.com/office/drawing/2014/main" id="{6E7436A7-B5E7-4F0B-B500-E4CC7240D62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8" name="テキスト ボックス 507">
          <a:extLst>
            <a:ext uri="{FF2B5EF4-FFF2-40B4-BE49-F238E27FC236}">
              <a16:creationId xmlns:a16="http://schemas.microsoft.com/office/drawing/2014/main" id="{005232B3-EFF0-4127-AC74-CD0934613C3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9" name="直線コネクタ 508">
          <a:extLst>
            <a:ext uri="{FF2B5EF4-FFF2-40B4-BE49-F238E27FC236}">
              <a16:creationId xmlns:a16="http://schemas.microsoft.com/office/drawing/2014/main" id="{D0E3E0DC-3B63-4086-B6E4-A407C53061B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0" name="テキスト ボックス 509">
          <a:extLst>
            <a:ext uri="{FF2B5EF4-FFF2-40B4-BE49-F238E27FC236}">
              <a16:creationId xmlns:a16="http://schemas.microsoft.com/office/drawing/2014/main" id="{9E3C60D5-827B-4B96-80C4-A08105B5A2D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1" name="直線コネクタ 510">
          <a:extLst>
            <a:ext uri="{FF2B5EF4-FFF2-40B4-BE49-F238E27FC236}">
              <a16:creationId xmlns:a16="http://schemas.microsoft.com/office/drawing/2014/main" id="{542AE9E2-44F2-4195-9BEE-6380F10F28C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2" name="テキスト ボックス 511">
          <a:extLst>
            <a:ext uri="{FF2B5EF4-FFF2-40B4-BE49-F238E27FC236}">
              <a16:creationId xmlns:a16="http://schemas.microsoft.com/office/drawing/2014/main" id="{587A5A93-7FDE-4962-9A08-5E2A8729327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3" name="直線コネクタ 512">
          <a:extLst>
            <a:ext uri="{FF2B5EF4-FFF2-40B4-BE49-F238E27FC236}">
              <a16:creationId xmlns:a16="http://schemas.microsoft.com/office/drawing/2014/main" id="{4275A894-2A39-4CFA-B4EA-B04AC2BEAAB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4" name="テキスト ボックス 513">
          <a:extLst>
            <a:ext uri="{FF2B5EF4-FFF2-40B4-BE49-F238E27FC236}">
              <a16:creationId xmlns:a16="http://schemas.microsoft.com/office/drawing/2014/main" id="{AF624CA1-1D76-4D92-9DEF-313D0132C43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5" name="直線コネクタ 514">
          <a:extLst>
            <a:ext uri="{FF2B5EF4-FFF2-40B4-BE49-F238E27FC236}">
              <a16:creationId xmlns:a16="http://schemas.microsoft.com/office/drawing/2014/main" id="{64A2F54D-67B6-4915-BF53-B953A6EA58B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6" name="テキスト ボックス 515">
          <a:extLst>
            <a:ext uri="{FF2B5EF4-FFF2-40B4-BE49-F238E27FC236}">
              <a16:creationId xmlns:a16="http://schemas.microsoft.com/office/drawing/2014/main" id="{DE84C88E-8643-44A3-8327-6EFE32956E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7" name="【児童館】&#10;一人当たり面積グラフ枠">
          <a:extLst>
            <a:ext uri="{FF2B5EF4-FFF2-40B4-BE49-F238E27FC236}">
              <a16:creationId xmlns:a16="http://schemas.microsoft.com/office/drawing/2014/main" id="{0549F5CF-82BB-4909-AF88-5ECB477FB36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18" name="直線コネクタ 517">
          <a:extLst>
            <a:ext uri="{FF2B5EF4-FFF2-40B4-BE49-F238E27FC236}">
              <a16:creationId xmlns:a16="http://schemas.microsoft.com/office/drawing/2014/main" id="{8C74FE62-7693-4057-88C0-62CC3FA90118}"/>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19" name="【児童館】&#10;一人当たり面積最小値テキスト">
          <a:extLst>
            <a:ext uri="{FF2B5EF4-FFF2-40B4-BE49-F238E27FC236}">
              <a16:creationId xmlns:a16="http://schemas.microsoft.com/office/drawing/2014/main" id="{54DD5966-829D-4D04-8635-0FFCFC657A6A}"/>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20" name="直線コネクタ 519">
          <a:extLst>
            <a:ext uri="{FF2B5EF4-FFF2-40B4-BE49-F238E27FC236}">
              <a16:creationId xmlns:a16="http://schemas.microsoft.com/office/drawing/2014/main" id="{2571D311-2193-4C82-A815-6BC8A6A5BFBA}"/>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21" name="【児童館】&#10;一人当たり面積最大値テキスト">
          <a:extLst>
            <a:ext uri="{FF2B5EF4-FFF2-40B4-BE49-F238E27FC236}">
              <a16:creationId xmlns:a16="http://schemas.microsoft.com/office/drawing/2014/main" id="{5425D52D-4EFF-44ED-B717-3CB82EA477DF}"/>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22" name="直線コネクタ 521">
          <a:extLst>
            <a:ext uri="{FF2B5EF4-FFF2-40B4-BE49-F238E27FC236}">
              <a16:creationId xmlns:a16="http://schemas.microsoft.com/office/drawing/2014/main" id="{0691E147-80F6-464F-9D04-6784C894B688}"/>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23" name="【児童館】&#10;一人当たり面積平均値テキスト">
          <a:extLst>
            <a:ext uri="{FF2B5EF4-FFF2-40B4-BE49-F238E27FC236}">
              <a16:creationId xmlns:a16="http://schemas.microsoft.com/office/drawing/2014/main" id="{D6DC0D11-1E16-49C5-917B-DAB6274D3391}"/>
            </a:ext>
          </a:extLst>
        </xdr:cNvPr>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24" name="フローチャート: 判断 523">
          <a:extLst>
            <a:ext uri="{FF2B5EF4-FFF2-40B4-BE49-F238E27FC236}">
              <a16:creationId xmlns:a16="http://schemas.microsoft.com/office/drawing/2014/main" id="{53BF3D87-6A9D-43EE-BBE3-069516E7809D}"/>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25" name="フローチャート: 判断 524">
          <a:extLst>
            <a:ext uri="{FF2B5EF4-FFF2-40B4-BE49-F238E27FC236}">
              <a16:creationId xmlns:a16="http://schemas.microsoft.com/office/drawing/2014/main" id="{11937B60-AF88-4927-95E3-F49D6E90D22C}"/>
            </a:ext>
          </a:extLst>
        </xdr:cNvPr>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26" name="フローチャート: 判断 525">
          <a:extLst>
            <a:ext uri="{FF2B5EF4-FFF2-40B4-BE49-F238E27FC236}">
              <a16:creationId xmlns:a16="http://schemas.microsoft.com/office/drawing/2014/main" id="{4EE7A92D-F328-4FFE-903F-DD91B24D59BA}"/>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F5680BC-6DA4-4010-815E-5EF4F94181A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DA9249EE-482E-4018-A0E4-ED3F4DAD4CA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5C56EE36-6CFC-4A4C-8790-1AE98F7931B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7574198E-515B-40FC-AA68-AD45C34CBEC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3872194B-7A15-4499-BE3A-D9E71A91C65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32" name="楕円 531">
          <a:extLst>
            <a:ext uri="{FF2B5EF4-FFF2-40B4-BE49-F238E27FC236}">
              <a16:creationId xmlns:a16="http://schemas.microsoft.com/office/drawing/2014/main" id="{16FB4162-26D9-42A0-A08D-68BF4CD49EEB}"/>
            </a:ext>
          </a:extLst>
        </xdr:cNvPr>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533" name="【児童館】&#10;一人当たり面積該当値テキスト">
          <a:extLst>
            <a:ext uri="{FF2B5EF4-FFF2-40B4-BE49-F238E27FC236}">
              <a16:creationId xmlns:a16="http://schemas.microsoft.com/office/drawing/2014/main" id="{F4D4128B-512C-4576-A7E6-F18931332683}"/>
            </a:ext>
          </a:extLst>
        </xdr:cNvPr>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534" name="楕円 533">
          <a:extLst>
            <a:ext uri="{FF2B5EF4-FFF2-40B4-BE49-F238E27FC236}">
              <a16:creationId xmlns:a16="http://schemas.microsoft.com/office/drawing/2014/main" id="{6B5B900C-3AE0-47D0-A008-BCB740F2F253}"/>
            </a:ext>
          </a:extLst>
        </xdr:cNvPr>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535" name="直線コネクタ 534">
          <a:extLst>
            <a:ext uri="{FF2B5EF4-FFF2-40B4-BE49-F238E27FC236}">
              <a16:creationId xmlns:a16="http://schemas.microsoft.com/office/drawing/2014/main" id="{32933999-92F4-46D5-8DF0-84D65EA2358B}"/>
            </a:ext>
          </a:extLst>
        </xdr:cNvPr>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36286</xdr:rowOff>
    </xdr:from>
    <xdr:to>
      <xdr:col>107</xdr:col>
      <xdr:colOff>101600</xdr:colOff>
      <xdr:row>84</xdr:row>
      <xdr:rowOff>137886</xdr:rowOff>
    </xdr:to>
    <xdr:sp macro="" textlink="">
      <xdr:nvSpPr>
        <xdr:cNvPr id="536" name="楕円 535">
          <a:extLst>
            <a:ext uri="{FF2B5EF4-FFF2-40B4-BE49-F238E27FC236}">
              <a16:creationId xmlns:a16="http://schemas.microsoft.com/office/drawing/2014/main" id="{F3094D1A-5D20-4560-80FF-9C3AA332A199}"/>
            </a:ext>
          </a:extLst>
        </xdr:cNvPr>
        <xdr:cNvSpPr/>
      </xdr:nvSpPr>
      <xdr:spPr>
        <a:xfrm>
          <a:off x="2038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87086</xdr:rowOff>
    </xdr:to>
    <xdr:cxnSp macro="">
      <xdr:nvCxnSpPr>
        <xdr:cNvPr id="537" name="直線コネクタ 536">
          <a:extLst>
            <a:ext uri="{FF2B5EF4-FFF2-40B4-BE49-F238E27FC236}">
              <a16:creationId xmlns:a16="http://schemas.microsoft.com/office/drawing/2014/main" id="{4C6CD521-FAF4-4C56-8248-87BC6C643264}"/>
            </a:ext>
          </a:extLst>
        </xdr:cNvPr>
        <xdr:cNvCxnSpPr/>
      </xdr:nvCxnSpPr>
      <xdr:spPr>
        <a:xfrm>
          <a:off x="20434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38" name="n_1aveValue【児童館】&#10;一人当たり面積">
          <a:extLst>
            <a:ext uri="{FF2B5EF4-FFF2-40B4-BE49-F238E27FC236}">
              <a16:creationId xmlns:a16="http://schemas.microsoft.com/office/drawing/2014/main" id="{E79EC1DE-8FAF-4944-A6A6-C62401573891}"/>
            </a:ext>
          </a:extLst>
        </xdr:cNvPr>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539" name="n_2aveValue【児童館】&#10;一人当たり面積">
          <a:extLst>
            <a:ext uri="{FF2B5EF4-FFF2-40B4-BE49-F238E27FC236}">
              <a16:creationId xmlns:a16="http://schemas.microsoft.com/office/drawing/2014/main" id="{B19EAD27-1C17-42DD-9692-6A1744FF6874}"/>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154413</xdr:rowOff>
    </xdr:from>
    <xdr:ext cx="469744" cy="259045"/>
    <xdr:sp macro="" textlink="">
      <xdr:nvSpPr>
        <xdr:cNvPr id="540" name="n_1mainValue【児童館】&#10;一人当たり面積">
          <a:extLst>
            <a:ext uri="{FF2B5EF4-FFF2-40B4-BE49-F238E27FC236}">
              <a16:creationId xmlns:a16="http://schemas.microsoft.com/office/drawing/2014/main" id="{CC56F450-1291-4339-B9A6-4D423FE332C8}"/>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541" name="n_2mainValue【児童館】&#10;一人当たり面積">
          <a:extLst>
            <a:ext uri="{FF2B5EF4-FFF2-40B4-BE49-F238E27FC236}">
              <a16:creationId xmlns:a16="http://schemas.microsoft.com/office/drawing/2014/main" id="{455CDF01-A519-4491-BEAD-E7A2656E71F4}"/>
            </a:ext>
          </a:extLst>
        </xdr:cNvPr>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5AAB965E-F2D6-4D3B-B8BE-2EACE8F9CA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2ACABF5F-C1F7-4130-88DE-05FA649505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AE248E13-90FB-4586-9821-4E6FA7C7E8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B8AE779E-A24E-43F4-AFC1-1148797CE1B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B0643934-FF1D-4342-9A59-7ABA04907C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E1B47958-48AF-4798-BE8D-7823DC3917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3AC93AC3-3555-421B-9A88-E238AE4341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9D8003BE-5502-4D9B-84F9-2114E03419CA}"/>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a:extLst>
            <a:ext uri="{FF2B5EF4-FFF2-40B4-BE49-F238E27FC236}">
              <a16:creationId xmlns:a16="http://schemas.microsoft.com/office/drawing/2014/main" id="{5AB900BD-34E2-417D-8887-1C12D0850D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a:extLst>
            <a:ext uri="{FF2B5EF4-FFF2-40B4-BE49-F238E27FC236}">
              <a16:creationId xmlns:a16="http://schemas.microsoft.com/office/drawing/2014/main" id="{E1252B61-0E54-4B72-9230-869F98D290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a:extLst>
            <a:ext uri="{FF2B5EF4-FFF2-40B4-BE49-F238E27FC236}">
              <a16:creationId xmlns:a16="http://schemas.microsoft.com/office/drawing/2014/main" id="{000B0EB5-DCFB-4995-B7E2-834F59C93F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a:extLst>
            <a:ext uri="{FF2B5EF4-FFF2-40B4-BE49-F238E27FC236}">
              <a16:creationId xmlns:a16="http://schemas.microsoft.com/office/drawing/2014/main" id="{05633FFB-BC01-4BDC-AB53-A292407248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a:extLst>
            <a:ext uri="{FF2B5EF4-FFF2-40B4-BE49-F238E27FC236}">
              <a16:creationId xmlns:a16="http://schemas.microsoft.com/office/drawing/2014/main" id="{161BE7AD-290C-4DBE-B700-B6C8623E7C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a:extLst>
            <a:ext uri="{FF2B5EF4-FFF2-40B4-BE49-F238E27FC236}">
              <a16:creationId xmlns:a16="http://schemas.microsoft.com/office/drawing/2014/main" id="{FF21BE5E-E9F0-4612-9DC1-7576C33051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a:extLst>
            <a:ext uri="{FF2B5EF4-FFF2-40B4-BE49-F238E27FC236}">
              <a16:creationId xmlns:a16="http://schemas.microsoft.com/office/drawing/2014/main" id="{4011B379-01A7-4E83-9502-2DE280FC18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a:extLst>
            <a:ext uri="{FF2B5EF4-FFF2-40B4-BE49-F238E27FC236}">
              <a16:creationId xmlns:a16="http://schemas.microsoft.com/office/drawing/2014/main" id="{7F2A0623-41FF-49F3-A87E-120CA0138BE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19068A37-89BB-40C7-944F-9551EE84D7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003A1168-363B-42AC-A3E4-770C245684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9A358B0E-9177-459A-A5E0-CE9DF4BE17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類似団体と比較して特に有形固定資産減価償却率が高くなっている施設は、道路と学校施設であり、低くなっている施設は認定こども園・幼稚園・保育所である。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人口急増期に区画整理事業をはじめとした宅地開発に伴い多くの路線を整備したが、その後は小規模な整備が中心となっている。また、既存路線の維持については、オーバーレイや切削オーバー礼による舗装修繕が中心であるため、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については、昭和５２年度から昭和６１年度にかけて建設した小学校６校、中学校４校をはじめ、人口急増期に建設したものが一斉に大規模改修の時期を迎えていることから、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今後は、公共施設個別施設計画を策定し、施設の老朽化対策及び適正な維持管理に取り組んでいく。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56F4B7-2750-49C2-B96E-3ECAFAC953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9BBD17-FF0F-4209-B938-EB7BFB06EC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B61707-C2FF-4C71-8259-8A59E08301D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956761-8266-4C23-A72E-7034A2EE4E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B2E934-E79F-4142-83DB-3DA0C3A308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2DA6BD-4815-44D6-BE68-92D103BEAE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BD9DB56-568F-47AA-A399-528537F817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E341E7-EE65-40E8-B99E-938ABECF5D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3221D5-110C-4FF4-8F26-A9E4C888DE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6494010-F871-479A-A76F-C5C69FD5D1B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70,050
68,913
17.65
21,553,125
20,548,092
813,835
12,723,929
17,515,186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4235DA-3E89-4DBB-94EC-70A05D7846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E97649-5FDF-4C8C-814E-F6E2BEAF65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658A03-E9B3-4953-B26C-8BACC5BCF1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D3DA54-4CC1-40D8-9E21-70535E8568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FB88C0-E55B-4291-A2EB-2280B81D70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81671D-C665-407D-8BA9-8F1B8286AC4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BE9176-2FA6-4B93-AC34-6AB370084E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1FFDC2-0B63-4E30-BB81-2AF5C362A0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10F512-2372-4B4E-92F0-E0B953686C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38EF1C-44A9-486F-BECB-60FAA05EAF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09B989-EDD8-4575-8331-0C17672969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B9CB26-791E-4F9A-8802-2DC5476364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86C38C-B480-4E8B-8C7D-DB3F26B511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D85A43-AAEA-4DF3-913B-A90579B73B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33B069-560E-4B24-9656-DACB7187E0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7E3E53-E0B7-4C3C-A327-9F6EED18950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7D58A9-9BD6-4D8D-9D7A-D97CAA7BFDE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889BD8-7058-4539-9944-D464BCD354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67F6A63-5981-44F4-A33D-1EB8025E3C2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48DBE88-C4D0-4E87-8184-DE347DE62E2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A32556E-64F7-497E-A057-94C19D7D24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C11AB01-2072-4D45-9415-5F40ECBF7D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FE247EB-2AE8-4380-8A6B-96F269E3FE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441441A-516E-403D-A617-C8B8A22E0E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1BF4B16-FC2F-4E59-8A0D-390E5674C0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5794E15-9155-40C3-AE53-BCD48CC5EF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789F55E-09DD-4567-886D-B8CE50FBF8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4F43C5E-C491-412C-97B1-D6FD7C32F6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824367A-4DDB-44C0-91E5-9F057E9826C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C9D5F72-C40A-48AC-A02A-DF30E05FFD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AEB461C-83F8-43E4-BE32-3AC4EBE6A30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A7112B1-3A77-44DC-883E-0488C14B0E1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91496C4-C4D8-4F4E-A807-C99DF27CCF9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58DF033-5FAB-4AAB-8C99-89BA0BBA17B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6ADD664-2783-4010-A339-84A82F0C2C1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C15FC3B-67A1-406E-9FF5-1FB473E9EDF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BE2E34A-87E8-4488-B0FA-5CB6952E94A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A30D712-EE1B-4AA4-AAAD-CDE68AB72AE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80FB869-B218-4011-8EA3-F51FA0B4B55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EEC667F-7645-4A53-9C1F-92D655033AA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00C726F-372F-49B1-83ED-38405DE188A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29799B8-66D7-409D-90E6-9411936705C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9E182D0-9F65-4DB1-8EAB-E045A00EF39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E3526F9-44F9-414E-9D77-E63039C18CE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4BEEDC1-9AD8-4FCB-8345-4520C82E5D3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B9B37BFC-C89B-4109-83A1-0FC098D9AD08}"/>
            </a:ext>
          </a:extLst>
        </xdr:cNvPr>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6528A540-70A3-4973-A6CD-C1F12879909F}"/>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7753C08A-0996-4A9E-BB98-081390EBFBC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a:extLst>
            <a:ext uri="{FF2B5EF4-FFF2-40B4-BE49-F238E27FC236}">
              <a16:creationId xmlns:a16="http://schemas.microsoft.com/office/drawing/2014/main" id="{FBE24A47-D4DC-49E4-A5C2-EEF49E54E972}"/>
            </a:ext>
          </a:extLst>
        </xdr:cNvPr>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a:extLst>
            <a:ext uri="{FF2B5EF4-FFF2-40B4-BE49-F238E27FC236}">
              <a16:creationId xmlns:a16="http://schemas.microsoft.com/office/drawing/2014/main" id="{9D0FCDD1-BFE8-4704-B6A7-B1E4FBCCEA33}"/>
            </a:ext>
          </a:extLst>
        </xdr:cNvPr>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7CB3571A-8298-4FA5-95FA-A4453D4FBBDD}"/>
            </a:ext>
          </a:extLst>
        </xdr:cNvPr>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a:extLst>
            <a:ext uri="{FF2B5EF4-FFF2-40B4-BE49-F238E27FC236}">
              <a16:creationId xmlns:a16="http://schemas.microsoft.com/office/drawing/2014/main" id="{588E87AD-33B6-490B-A23E-FC698D7C2B72}"/>
            </a:ext>
          </a:extLst>
        </xdr:cNvPr>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a:extLst>
            <a:ext uri="{FF2B5EF4-FFF2-40B4-BE49-F238E27FC236}">
              <a16:creationId xmlns:a16="http://schemas.microsoft.com/office/drawing/2014/main" id="{C3580C75-9A4E-4EE0-9673-C66F881EC615}"/>
            </a:ext>
          </a:extLst>
        </xdr:cNvPr>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a:extLst>
            <a:ext uri="{FF2B5EF4-FFF2-40B4-BE49-F238E27FC236}">
              <a16:creationId xmlns:a16="http://schemas.microsoft.com/office/drawing/2014/main" id="{DD63BA50-74FA-43BF-9D4B-B78B38741B89}"/>
            </a:ext>
          </a:extLst>
        </xdr:cNvPr>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C731AAD-F417-4E07-A8C1-F6C674B72D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B989271-BC3B-402E-85A7-36BCF31863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FD35C0-E920-422A-B17E-37CA935642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4DABA2D-BAF9-4A8A-B4A3-EFA36D9E83B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6AFDEC-DC93-4C95-BDD9-276F8C8CD83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71" name="楕円 70">
          <a:extLst>
            <a:ext uri="{FF2B5EF4-FFF2-40B4-BE49-F238E27FC236}">
              <a16:creationId xmlns:a16="http://schemas.microsoft.com/office/drawing/2014/main" id="{A7D2B8E1-7E6C-446F-A67E-73B5FBE3FE16}"/>
            </a:ext>
          </a:extLst>
        </xdr:cNvPr>
        <xdr:cNvSpPr/>
      </xdr:nvSpPr>
      <xdr:spPr>
        <a:xfrm>
          <a:off x="4584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20519</xdr:rowOff>
    </xdr:from>
    <xdr:ext cx="405111" cy="259045"/>
    <xdr:sp macro="" textlink="">
      <xdr:nvSpPr>
        <xdr:cNvPr id="72" name="【図書館】&#10;有形固定資産減価償却率該当値テキスト">
          <a:extLst>
            <a:ext uri="{FF2B5EF4-FFF2-40B4-BE49-F238E27FC236}">
              <a16:creationId xmlns:a16="http://schemas.microsoft.com/office/drawing/2014/main" id="{C47766AF-B706-4387-A094-D4E403CFA70E}"/>
            </a:ext>
          </a:extLst>
        </xdr:cNvPr>
        <xdr:cNvSpPr txBox="1"/>
      </xdr:nvSpPr>
      <xdr:spPr>
        <a:xfrm>
          <a:off x="4673600" y="636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3" name="楕円 72">
          <a:extLst>
            <a:ext uri="{FF2B5EF4-FFF2-40B4-BE49-F238E27FC236}">
              <a16:creationId xmlns:a16="http://schemas.microsoft.com/office/drawing/2014/main" id="{873B24A1-2055-41ED-8CC4-5B5692A496A8}"/>
            </a:ext>
          </a:extLst>
        </xdr:cNvPr>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81099</xdr:rowOff>
    </xdr:to>
    <xdr:cxnSp macro="">
      <xdr:nvCxnSpPr>
        <xdr:cNvPr id="74" name="直線コネクタ 73">
          <a:extLst>
            <a:ext uri="{FF2B5EF4-FFF2-40B4-BE49-F238E27FC236}">
              <a16:creationId xmlns:a16="http://schemas.microsoft.com/office/drawing/2014/main" id="{2F111E2A-1987-4AEC-BFFC-A45392D0C240}"/>
            </a:ext>
          </a:extLst>
        </xdr:cNvPr>
        <xdr:cNvCxnSpPr/>
      </xdr:nvCxnSpPr>
      <xdr:spPr>
        <a:xfrm flipV="1">
          <a:off x="3797300" y="65635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61323</xdr:rowOff>
    </xdr:from>
    <xdr:to>
      <xdr:col>15</xdr:col>
      <xdr:colOff>101600</xdr:colOff>
      <xdr:row>38</xdr:row>
      <xdr:rowOff>162923</xdr:rowOff>
    </xdr:to>
    <xdr:sp macro="" textlink="">
      <xdr:nvSpPr>
        <xdr:cNvPr id="75" name="楕円 74">
          <a:extLst>
            <a:ext uri="{FF2B5EF4-FFF2-40B4-BE49-F238E27FC236}">
              <a16:creationId xmlns:a16="http://schemas.microsoft.com/office/drawing/2014/main" id="{225023A7-78AA-4A35-A4D5-D86E274E6DEC}"/>
            </a:ext>
          </a:extLst>
        </xdr:cNvPr>
        <xdr:cNvSpPr/>
      </xdr:nvSpPr>
      <xdr:spPr>
        <a:xfrm>
          <a:off x="2857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81099</xdr:rowOff>
    </xdr:from>
    <xdr:to>
      <xdr:col>19</xdr:col>
      <xdr:colOff>177800</xdr:colOff>
      <xdr:row>38</xdr:row>
      <xdr:rowOff>112123</xdr:rowOff>
    </xdr:to>
    <xdr:cxnSp macro="">
      <xdr:nvCxnSpPr>
        <xdr:cNvPr id="76" name="直線コネクタ 75">
          <a:extLst>
            <a:ext uri="{FF2B5EF4-FFF2-40B4-BE49-F238E27FC236}">
              <a16:creationId xmlns:a16="http://schemas.microsoft.com/office/drawing/2014/main" id="{32609E2C-AB3F-4D65-B748-54D02C6ACC6B}"/>
            </a:ext>
          </a:extLst>
        </xdr:cNvPr>
        <xdr:cNvCxnSpPr/>
      </xdr:nvCxnSpPr>
      <xdr:spPr>
        <a:xfrm flipV="1">
          <a:off x="2908300" y="659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7" name="n_1aveValue【図書館】&#10;有形固定資産減価償却率">
          <a:extLst>
            <a:ext uri="{FF2B5EF4-FFF2-40B4-BE49-F238E27FC236}">
              <a16:creationId xmlns:a16="http://schemas.microsoft.com/office/drawing/2014/main" id="{3D3BB40C-A1E8-41A5-B72F-B8657AF944D8}"/>
            </a:ext>
          </a:extLst>
        </xdr:cNvPr>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8" name="n_2aveValue【図書館】&#10;有形固定資産減価償却率">
          <a:extLst>
            <a:ext uri="{FF2B5EF4-FFF2-40B4-BE49-F238E27FC236}">
              <a16:creationId xmlns:a16="http://schemas.microsoft.com/office/drawing/2014/main" id="{A5BB08AB-BF51-42BF-A4C0-EDFDA5881EF9}"/>
            </a:ext>
          </a:extLst>
        </xdr:cNvPr>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79" name="n_1mainValue【図書館】&#10;有形固定資産減価償却率">
          <a:extLst>
            <a:ext uri="{FF2B5EF4-FFF2-40B4-BE49-F238E27FC236}">
              <a16:creationId xmlns:a16="http://schemas.microsoft.com/office/drawing/2014/main" id="{23868781-3ACF-4737-8DED-20047A3D5A99}"/>
            </a:ext>
          </a:extLst>
        </xdr:cNvPr>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0" name="n_2mainValue【図書館】&#10;有形固定資産減価償却率">
          <a:extLst>
            <a:ext uri="{FF2B5EF4-FFF2-40B4-BE49-F238E27FC236}">
              <a16:creationId xmlns:a16="http://schemas.microsoft.com/office/drawing/2014/main" id="{19A4A5A2-2727-4A3B-B2F5-69DCFBAD9D5B}"/>
            </a:ext>
          </a:extLst>
        </xdr:cNvPr>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70A4DE52-CC11-4878-AE09-014281340E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23C49C6D-7BEB-47E7-8BD3-63CEA5B749D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6580328C-E282-4B9B-AD83-64C05FF1D2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5AF16891-89CD-4451-AA45-6F2685AA40E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D7B109BA-8FB6-44F0-B15F-66E06C79CC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779C5F47-E133-40BF-B4B9-169EF5029EB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38699E95-68DF-417D-B87E-F8D4B5496E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C00EE13D-3DF5-4F4F-95FF-5B4A0F7A270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BE31868A-AAA6-464F-9E81-B56E64BBA15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9A3CA51-42A5-4956-BF47-F0F47C1743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FC4C44F4-7E38-4ADF-807E-5B970530F4D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91DB242D-8294-442D-81F1-A45F7ACF6BD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E7720B49-074B-4A2F-9304-87929B84C00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9AD561D0-EAA9-454C-96D9-D3D3888D45E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73D4B048-132E-4828-BE1D-58840F64468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E893C0EA-5BC6-4D87-AAEF-3A1B5EA889D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EF1B02BA-4DCA-4D2B-BEAF-2960EDD22D4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8A62D316-8123-4EC2-B97F-C87D1041E7B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A3D3015C-CEC6-4CDE-A59E-46A75BEBFB4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103FCDD0-FBF4-45C7-B8CC-CD565452847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C01C0C14-2221-4091-AF68-D2F907562A1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5406954B-9E02-41CD-BDCE-CAC6AAAB08F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C1169A6C-ADA7-47A5-B918-66A2E90C49B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a:extLst>
            <a:ext uri="{FF2B5EF4-FFF2-40B4-BE49-F238E27FC236}">
              <a16:creationId xmlns:a16="http://schemas.microsoft.com/office/drawing/2014/main" id="{F058695B-017A-4609-ABE5-E7BFB18AAC04}"/>
            </a:ext>
          </a:extLst>
        </xdr:cNvPr>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a:extLst>
            <a:ext uri="{FF2B5EF4-FFF2-40B4-BE49-F238E27FC236}">
              <a16:creationId xmlns:a16="http://schemas.microsoft.com/office/drawing/2014/main" id="{B10D70FD-70CA-45A5-A6CB-15F28BDE5561}"/>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a:extLst>
            <a:ext uri="{FF2B5EF4-FFF2-40B4-BE49-F238E27FC236}">
              <a16:creationId xmlns:a16="http://schemas.microsoft.com/office/drawing/2014/main" id="{2B736875-AC69-4A69-B7B5-E9F3420B5454}"/>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a:extLst>
            <a:ext uri="{FF2B5EF4-FFF2-40B4-BE49-F238E27FC236}">
              <a16:creationId xmlns:a16="http://schemas.microsoft.com/office/drawing/2014/main" id="{236EDDBE-B8B3-4369-B5CE-D63ADA8F47A0}"/>
            </a:ext>
          </a:extLst>
        </xdr:cNvPr>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a:extLst>
            <a:ext uri="{FF2B5EF4-FFF2-40B4-BE49-F238E27FC236}">
              <a16:creationId xmlns:a16="http://schemas.microsoft.com/office/drawing/2014/main" id="{E7437E52-524B-4684-8839-638DB0970B3B}"/>
            </a:ext>
          </a:extLst>
        </xdr:cNvPr>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a:extLst>
            <a:ext uri="{FF2B5EF4-FFF2-40B4-BE49-F238E27FC236}">
              <a16:creationId xmlns:a16="http://schemas.microsoft.com/office/drawing/2014/main" id="{A228E1A6-E6D7-400F-A909-72D3801AEAB6}"/>
            </a:ext>
          </a:extLst>
        </xdr:cNvPr>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a:extLst>
            <a:ext uri="{FF2B5EF4-FFF2-40B4-BE49-F238E27FC236}">
              <a16:creationId xmlns:a16="http://schemas.microsoft.com/office/drawing/2014/main" id="{E96D9F39-31DB-4F74-BB33-8154EA49628E}"/>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a:extLst>
            <a:ext uri="{FF2B5EF4-FFF2-40B4-BE49-F238E27FC236}">
              <a16:creationId xmlns:a16="http://schemas.microsoft.com/office/drawing/2014/main" id="{886FB290-BC5C-413F-B0CF-4B6CD7253321}"/>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a:extLst>
            <a:ext uri="{FF2B5EF4-FFF2-40B4-BE49-F238E27FC236}">
              <a16:creationId xmlns:a16="http://schemas.microsoft.com/office/drawing/2014/main" id="{CF5F4B00-5178-405D-B553-178FAC3D7DB3}"/>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CC3CAA9B-C346-45B4-9F39-5FF4029FE27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66A2BA8-0786-4DCC-98CD-3D967602FE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548D332-15B2-4FD6-BB2B-2AEE4D33B01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A04B6AA-D613-4D05-A434-C518D2354A3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9D6AE17-DA9F-48C8-BC7A-4F40D13726B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63500</xdr:rowOff>
    </xdr:from>
    <xdr:to>
      <xdr:col>55</xdr:col>
      <xdr:colOff>50800</xdr:colOff>
      <xdr:row>36</xdr:row>
      <xdr:rowOff>165100</xdr:rowOff>
    </xdr:to>
    <xdr:sp macro="" textlink="">
      <xdr:nvSpPr>
        <xdr:cNvPr id="118" name="楕円 117">
          <a:extLst>
            <a:ext uri="{FF2B5EF4-FFF2-40B4-BE49-F238E27FC236}">
              <a16:creationId xmlns:a16="http://schemas.microsoft.com/office/drawing/2014/main" id="{EBEC048F-5271-48D6-B443-5CF433474C64}"/>
            </a:ext>
          </a:extLst>
        </xdr:cNvPr>
        <xdr:cNvSpPr/>
      </xdr:nvSpPr>
      <xdr:spPr>
        <a:xfrm>
          <a:off x="10426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86377</xdr:rowOff>
    </xdr:from>
    <xdr:ext cx="469744" cy="259045"/>
    <xdr:sp macro="" textlink="">
      <xdr:nvSpPr>
        <xdr:cNvPr id="119" name="【図書館】&#10;一人当たり面積該当値テキスト">
          <a:extLst>
            <a:ext uri="{FF2B5EF4-FFF2-40B4-BE49-F238E27FC236}">
              <a16:creationId xmlns:a16="http://schemas.microsoft.com/office/drawing/2014/main" id="{20750D58-542D-43FD-907D-57B87453BBA5}"/>
            </a:ext>
          </a:extLst>
        </xdr:cNvPr>
        <xdr:cNvSpPr txBox="1"/>
      </xdr:nvSpPr>
      <xdr:spPr>
        <a:xfrm>
          <a:off x="10515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20" name="楕円 119">
          <a:extLst>
            <a:ext uri="{FF2B5EF4-FFF2-40B4-BE49-F238E27FC236}">
              <a16:creationId xmlns:a16="http://schemas.microsoft.com/office/drawing/2014/main" id="{22BB2438-BC3D-4D07-BD73-B30D27F36012}"/>
            </a:ext>
          </a:extLst>
        </xdr:cNvPr>
        <xdr:cNvSpPr/>
      </xdr:nvSpPr>
      <xdr:spPr>
        <a:xfrm>
          <a:off x="958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114300</xdr:rowOff>
    </xdr:from>
    <xdr:to>
      <xdr:col>55</xdr:col>
      <xdr:colOff>0</xdr:colOff>
      <xdr:row>36</xdr:row>
      <xdr:rowOff>114300</xdr:rowOff>
    </xdr:to>
    <xdr:cxnSp macro="">
      <xdr:nvCxnSpPr>
        <xdr:cNvPr id="121" name="直線コネクタ 120">
          <a:extLst>
            <a:ext uri="{FF2B5EF4-FFF2-40B4-BE49-F238E27FC236}">
              <a16:creationId xmlns:a16="http://schemas.microsoft.com/office/drawing/2014/main" id="{6262D8F1-B2F6-408F-9E36-45FDDD01A3F2}"/>
            </a:ext>
          </a:extLst>
        </xdr:cNvPr>
        <xdr:cNvCxnSpPr/>
      </xdr:nvCxnSpPr>
      <xdr:spPr>
        <a:xfrm>
          <a:off x="96393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22" name="楕円 121">
          <a:extLst>
            <a:ext uri="{FF2B5EF4-FFF2-40B4-BE49-F238E27FC236}">
              <a16:creationId xmlns:a16="http://schemas.microsoft.com/office/drawing/2014/main" id="{3E7A6E2C-7867-41AB-ACA5-6CAB32461045}"/>
            </a:ext>
          </a:extLst>
        </xdr:cNvPr>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114300</xdr:rowOff>
    </xdr:from>
    <xdr:to>
      <xdr:col>50</xdr:col>
      <xdr:colOff>114300</xdr:colOff>
      <xdr:row>36</xdr:row>
      <xdr:rowOff>114300</xdr:rowOff>
    </xdr:to>
    <xdr:cxnSp macro="">
      <xdr:nvCxnSpPr>
        <xdr:cNvPr id="123" name="直線コネクタ 122">
          <a:extLst>
            <a:ext uri="{FF2B5EF4-FFF2-40B4-BE49-F238E27FC236}">
              <a16:creationId xmlns:a16="http://schemas.microsoft.com/office/drawing/2014/main" id="{4664D506-0C9D-471F-B797-3405C63BD756}"/>
            </a:ext>
          </a:extLst>
        </xdr:cNvPr>
        <xdr:cNvCxnSpPr/>
      </xdr:nvCxnSpPr>
      <xdr:spPr>
        <a:xfrm>
          <a:off x="87503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a:extLst>
            <a:ext uri="{FF2B5EF4-FFF2-40B4-BE49-F238E27FC236}">
              <a16:creationId xmlns:a16="http://schemas.microsoft.com/office/drawing/2014/main" id="{18642F84-594E-4731-B56C-1E23162614FD}"/>
            </a:ext>
          </a:extLst>
        </xdr:cNvPr>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a:extLst>
            <a:ext uri="{FF2B5EF4-FFF2-40B4-BE49-F238E27FC236}">
              <a16:creationId xmlns:a16="http://schemas.microsoft.com/office/drawing/2014/main" id="{138F2AD0-D836-47A4-ABA1-7FF19569C627}"/>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26" name="n_1mainValue【図書館】&#10;一人当たり面積">
          <a:extLst>
            <a:ext uri="{FF2B5EF4-FFF2-40B4-BE49-F238E27FC236}">
              <a16:creationId xmlns:a16="http://schemas.microsoft.com/office/drawing/2014/main" id="{0C720D5D-437C-4789-90A1-4915CFC8A469}"/>
            </a:ext>
          </a:extLst>
        </xdr:cNvPr>
        <xdr:cNvSpPr txBox="1"/>
      </xdr:nvSpPr>
      <xdr:spPr>
        <a:xfrm>
          <a:off x="93917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27" name="n_2mainValue【図書館】&#10;一人当たり面積">
          <a:extLst>
            <a:ext uri="{FF2B5EF4-FFF2-40B4-BE49-F238E27FC236}">
              <a16:creationId xmlns:a16="http://schemas.microsoft.com/office/drawing/2014/main" id="{4BE97A63-C393-46F6-B226-C65CDD0CF676}"/>
            </a:ext>
          </a:extLst>
        </xdr:cNvPr>
        <xdr:cNvSpPr txBox="1"/>
      </xdr:nvSpPr>
      <xdr:spPr>
        <a:xfrm>
          <a:off x="8515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6367A6F3-52E1-4F46-9E7E-EC899E9286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BE118261-2D4C-45C5-AF8B-C67BEBFE00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23E90EE7-03FA-4011-88C8-7B5EB8FD68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16E4CC92-094D-4D81-9C41-F69723025DB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1032637A-5616-4EC1-BA4A-1DD5317C12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C5FF3A12-E219-4A17-9881-FDDA5C0BD6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5D9E80F3-C7BC-434E-9A80-DB12C09DA21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31851EC0-BD88-491B-9257-1836B38FC9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63E8ACF7-E499-42E6-AB77-E0678804ED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51285EAD-3D33-4079-82E8-503830BF2D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AB8EEAF2-1DAE-44C0-AA0B-806E9A2EBAB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a:extLst>
            <a:ext uri="{FF2B5EF4-FFF2-40B4-BE49-F238E27FC236}">
              <a16:creationId xmlns:a16="http://schemas.microsoft.com/office/drawing/2014/main" id="{610AED26-7EDB-4A78-B336-59E2C7C967A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2D2D8336-7740-4AA2-9071-D558A8ACD2A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A96DB508-F72F-4FA5-9AF4-41DC6ACC3FD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154A4FB8-83D7-4874-B1C6-394D2E5230A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55B2BDA6-5490-4C0C-B462-19AF12ED127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BFC138D0-1D28-44EF-9C0E-8ACCDE840E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691F06D2-D546-4106-9AB6-040A0CC0310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5123A86E-F11D-4304-88AB-F1BD05CA59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8D3CD686-BB97-4839-BF0F-6DC08F052D3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B42E1BEB-4A71-4CF0-BCBC-2F55A55A4D4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a:extLst>
            <a:ext uri="{FF2B5EF4-FFF2-40B4-BE49-F238E27FC236}">
              <a16:creationId xmlns:a16="http://schemas.microsoft.com/office/drawing/2014/main" id="{271F2A7D-8604-4C5C-9FF2-AE5E5D992C8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6EB985AB-E831-48E6-8F1B-62060F59ED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1D508F9B-10AE-43C0-9389-29C51F3476A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E0D9A871-791B-4B23-BCC2-A81BFC29C8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a:extLst>
            <a:ext uri="{FF2B5EF4-FFF2-40B4-BE49-F238E27FC236}">
              <a16:creationId xmlns:a16="http://schemas.microsoft.com/office/drawing/2014/main" id="{FC6EBA03-EDD6-4B72-B347-AE045E926A67}"/>
            </a:ext>
          </a:extLst>
        </xdr:cNvPr>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6B11D31B-6A8C-466D-8574-4016D65E7EB9}"/>
            </a:ext>
          </a:extLst>
        </xdr:cNvPr>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a:extLst>
            <a:ext uri="{FF2B5EF4-FFF2-40B4-BE49-F238E27FC236}">
              <a16:creationId xmlns:a16="http://schemas.microsoft.com/office/drawing/2014/main" id="{F71857A2-D111-4B35-A59C-D8B897E539F6}"/>
            </a:ext>
          </a:extLst>
        </xdr:cNvPr>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8D5A44A2-0ABB-4E78-BC1F-811027B55A80}"/>
            </a:ext>
          </a:extLst>
        </xdr:cNvPr>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a:extLst>
            <a:ext uri="{FF2B5EF4-FFF2-40B4-BE49-F238E27FC236}">
              <a16:creationId xmlns:a16="http://schemas.microsoft.com/office/drawing/2014/main" id="{23C1649D-0229-4EA2-9F61-80F10ED7B327}"/>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F4BCF6B1-5216-4CC3-949F-7295F9FBBE53}"/>
            </a:ext>
          </a:extLst>
        </xdr:cNvPr>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a:extLst>
            <a:ext uri="{FF2B5EF4-FFF2-40B4-BE49-F238E27FC236}">
              <a16:creationId xmlns:a16="http://schemas.microsoft.com/office/drawing/2014/main" id="{049610E9-0E98-4601-A254-5D02FAC6C151}"/>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a:extLst>
            <a:ext uri="{FF2B5EF4-FFF2-40B4-BE49-F238E27FC236}">
              <a16:creationId xmlns:a16="http://schemas.microsoft.com/office/drawing/2014/main" id="{D141560B-A84B-4BA8-B273-692EBE1B438C}"/>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a:extLst>
            <a:ext uri="{FF2B5EF4-FFF2-40B4-BE49-F238E27FC236}">
              <a16:creationId xmlns:a16="http://schemas.microsoft.com/office/drawing/2014/main" id="{4EE420B3-C733-443E-9559-A399216C6978}"/>
            </a:ext>
          </a:extLst>
        </xdr:cNvPr>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F0A9DAC-FE47-4A5E-81DD-6EF167B130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78E9BC6-8301-4056-8F96-FC2ADE63201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A444E55-273A-4C2D-AA8B-3E0E5A11D2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6A92C80-E0D0-4A76-A1C8-50349007D8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BE29F8E3-619A-4F4E-8AF4-6395072EF1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158206</xdr:rowOff>
    </xdr:from>
    <xdr:to>
      <xdr:col>24</xdr:col>
      <xdr:colOff>114300</xdr:colOff>
      <xdr:row>57</xdr:row>
      <xdr:rowOff>88356</xdr:rowOff>
    </xdr:to>
    <xdr:sp macro="" textlink="">
      <xdr:nvSpPr>
        <xdr:cNvPr id="167" name="楕円 166">
          <a:extLst>
            <a:ext uri="{FF2B5EF4-FFF2-40B4-BE49-F238E27FC236}">
              <a16:creationId xmlns:a16="http://schemas.microsoft.com/office/drawing/2014/main" id="{4186F98F-2194-446F-AF53-2F27D41E0E05}"/>
            </a:ext>
          </a:extLst>
        </xdr:cNvPr>
        <xdr:cNvSpPr/>
      </xdr:nvSpPr>
      <xdr:spPr>
        <a:xfrm>
          <a:off x="45847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9633</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828E31E0-44C8-48AB-8033-8F2D728D3AF0}"/>
            </a:ext>
          </a:extLst>
        </xdr:cNvPr>
        <xdr:cNvSpPr txBox="1"/>
      </xdr:nvSpPr>
      <xdr:spPr>
        <a:xfrm>
          <a:off x="4673600" y="961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22678</xdr:rowOff>
    </xdr:from>
    <xdr:to>
      <xdr:col>20</xdr:col>
      <xdr:colOff>38100</xdr:colOff>
      <xdr:row>57</xdr:row>
      <xdr:rowOff>124278</xdr:rowOff>
    </xdr:to>
    <xdr:sp macro="" textlink="">
      <xdr:nvSpPr>
        <xdr:cNvPr id="169" name="楕円 168">
          <a:extLst>
            <a:ext uri="{FF2B5EF4-FFF2-40B4-BE49-F238E27FC236}">
              <a16:creationId xmlns:a16="http://schemas.microsoft.com/office/drawing/2014/main" id="{3E5D6AFC-EDCE-403F-9BC2-D75F911D0AB2}"/>
            </a:ext>
          </a:extLst>
        </xdr:cNvPr>
        <xdr:cNvSpPr/>
      </xdr:nvSpPr>
      <xdr:spPr>
        <a:xfrm>
          <a:off x="3746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37556</xdr:rowOff>
    </xdr:from>
    <xdr:to>
      <xdr:col>24</xdr:col>
      <xdr:colOff>63500</xdr:colOff>
      <xdr:row>57</xdr:row>
      <xdr:rowOff>73478</xdr:rowOff>
    </xdr:to>
    <xdr:cxnSp macro="">
      <xdr:nvCxnSpPr>
        <xdr:cNvPr id="170" name="直線コネクタ 169">
          <a:extLst>
            <a:ext uri="{FF2B5EF4-FFF2-40B4-BE49-F238E27FC236}">
              <a16:creationId xmlns:a16="http://schemas.microsoft.com/office/drawing/2014/main" id="{78DFC0BE-07E8-4C9A-BDAD-5DD95D2CBAA6}"/>
            </a:ext>
          </a:extLst>
        </xdr:cNvPr>
        <xdr:cNvCxnSpPr/>
      </xdr:nvCxnSpPr>
      <xdr:spPr>
        <a:xfrm flipV="1">
          <a:off x="3797300" y="98102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60234</xdr:rowOff>
    </xdr:from>
    <xdr:to>
      <xdr:col>15</xdr:col>
      <xdr:colOff>101600</xdr:colOff>
      <xdr:row>57</xdr:row>
      <xdr:rowOff>161834</xdr:rowOff>
    </xdr:to>
    <xdr:sp macro="" textlink="">
      <xdr:nvSpPr>
        <xdr:cNvPr id="171" name="楕円 170">
          <a:extLst>
            <a:ext uri="{FF2B5EF4-FFF2-40B4-BE49-F238E27FC236}">
              <a16:creationId xmlns:a16="http://schemas.microsoft.com/office/drawing/2014/main" id="{9707BF56-CD58-4BA3-95A6-988E3F7E2112}"/>
            </a:ext>
          </a:extLst>
        </xdr:cNvPr>
        <xdr:cNvSpPr/>
      </xdr:nvSpPr>
      <xdr:spPr>
        <a:xfrm>
          <a:off x="2857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73478</xdr:rowOff>
    </xdr:from>
    <xdr:to>
      <xdr:col>19</xdr:col>
      <xdr:colOff>177800</xdr:colOff>
      <xdr:row>57</xdr:row>
      <xdr:rowOff>111034</xdr:rowOff>
    </xdr:to>
    <xdr:cxnSp macro="">
      <xdr:nvCxnSpPr>
        <xdr:cNvPr id="172" name="直線コネクタ 171">
          <a:extLst>
            <a:ext uri="{FF2B5EF4-FFF2-40B4-BE49-F238E27FC236}">
              <a16:creationId xmlns:a16="http://schemas.microsoft.com/office/drawing/2014/main" id="{03EF0102-D039-45A4-920C-DEF3A984CE7D}"/>
            </a:ext>
          </a:extLst>
        </xdr:cNvPr>
        <xdr:cNvCxnSpPr/>
      </xdr:nvCxnSpPr>
      <xdr:spPr>
        <a:xfrm flipV="1">
          <a:off x="2908300" y="98461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a:extLst>
            <a:ext uri="{FF2B5EF4-FFF2-40B4-BE49-F238E27FC236}">
              <a16:creationId xmlns:a16="http://schemas.microsoft.com/office/drawing/2014/main" id="{36FE159C-2B90-446A-938E-889EBB8C44C5}"/>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a:extLst>
            <a:ext uri="{FF2B5EF4-FFF2-40B4-BE49-F238E27FC236}">
              <a16:creationId xmlns:a16="http://schemas.microsoft.com/office/drawing/2014/main" id="{02C84442-DFFF-4A9B-BF8D-0A98E3AF7B36}"/>
            </a:ext>
          </a:extLst>
        </xdr:cNvPr>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140805</xdr:rowOff>
    </xdr:from>
    <xdr:ext cx="405111" cy="259045"/>
    <xdr:sp macro="" textlink="">
      <xdr:nvSpPr>
        <xdr:cNvPr id="175" name="n_1mainValue【体育館・プール】&#10;有形固定資産減価償却率">
          <a:extLst>
            <a:ext uri="{FF2B5EF4-FFF2-40B4-BE49-F238E27FC236}">
              <a16:creationId xmlns:a16="http://schemas.microsoft.com/office/drawing/2014/main" id="{EF611550-7A94-4A64-BFCD-0E35E012B57D}"/>
            </a:ext>
          </a:extLst>
        </xdr:cNvPr>
        <xdr:cNvSpPr txBox="1"/>
      </xdr:nvSpPr>
      <xdr:spPr>
        <a:xfrm>
          <a:off x="35820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6911</xdr:rowOff>
    </xdr:from>
    <xdr:ext cx="405111" cy="259045"/>
    <xdr:sp macro="" textlink="">
      <xdr:nvSpPr>
        <xdr:cNvPr id="176" name="n_2mainValue【体育館・プール】&#10;有形固定資産減価償却率">
          <a:extLst>
            <a:ext uri="{FF2B5EF4-FFF2-40B4-BE49-F238E27FC236}">
              <a16:creationId xmlns:a16="http://schemas.microsoft.com/office/drawing/2014/main" id="{8145FCAA-AE7A-4095-91FE-BF7064F3CCF2}"/>
            </a:ext>
          </a:extLst>
        </xdr:cNvPr>
        <xdr:cNvSpPr txBox="1"/>
      </xdr:nvSpPr>
      <xdr:spPr>
        <a:xfrm>
          <a:off x="27057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6F2A81EE-ED1E-4F0B-A8F8-E2886DDE00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7547D09C-75AE-4D31-8343-94C0FD586B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C0F2D79A-0413-4D39-9B83-A0D3A22DB7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97AF09DB-81BC-4984-99AE-95476C64DD8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18054276-BDE8-4932-B400-91359C606D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676D14F4-E612-4767-B1A5-41E75990F4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75F3AF0D-2E65-404A-A6E4-FDE56529A1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E7E96DC3-48E4-4262-AB4E-2ECFF89C892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116CD9FB-3066-426C-8637-A90836895A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FA7BBF4D-70B2-4469-B9F0-9A5A1E1BAEE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D6694490-509F-41EF-8597-96F9C21C682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a:extLst>
            <a:ext uri="{FF2B5EF4-FFF2-40B4-BE49-F238E27FC236}">
              <a16:creationId xmlns:a16="http://schemas.microsoft.com/office/drawing/2014/main" id="{3AD9C72B-E534-41A8-AA08-98BEA026B25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E2EBE3CB-FB1C-4F65-992D-978B4F5C01F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a:extLst>
            <a:ext uri="{FF2B5EF4-FFF2-40B4-BE49-F238E27FC236}">
              <a16:creationId xmlns:a16="http://schemas.microsoft.com/office/drawing/2014/main" id="{FFCF70EC-AEC5-4E02-B966-6F541930D06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6010B373-FA75-4914-9476-C546423A675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a:extLst>
            <a:ext uri="{FF2B5EF4-FFF2-40B4-BE49-F238E27FC236}">
              <a16:creationId xmlns:a16="http://schemas.microsoft.com/office/drawing/2014/main" id="{5177686F-1F51-4165-8657-629ECD39AE0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38D31173-54CA-448A-A180-81FCFFDEE1F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a:extLst>
            <a:ext uri="{FF2B5EF4-FFF2-40B4-BE49-F238E27FC236}">
              <a16:creationId xmlns:a16="http://schemas.microsoft.com/office/drawing/2014/main" id="{38A45288-BD69-4165-8539-5AF64CE46A2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8F74DF07-25BE-423A-9523-04905BF3DC6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a:extLst>
            <a:ext uri="{FF2B5EF4-FFF2-40B4-BE49-F238E27FC236}">
              <a16:creationId xmlns:a16="http://schemas.microsoft.com/office/drawing/2014/main" id="{E177BA2D-08A2-4AE6-BBE2-CC397D97620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8D1A68CE-AA04-4350-9284-F963C53DF6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FF387BE3-B0A3-4B3E-9DD3-F6B37CE858C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ED09533D-1C24-4776-B2C2-7F60F0A9BB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a:extLst>
            <a:ext uri="{FF2B5EF4-FFF2-40B4-BE49-F238E27FC236}">
              <a16:creationId xmlns:a16="http://schemas.microsoft.com/office/drawing/2014/main" id="{9F2E2623-F5A9-4CED-B9BE-BE6B9EA6A5CB}"/>
            </a:ext>
          </a:extLst>
        </xdr:cNvPr>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a:extLst>
            <a:ext uri="{FF2B5EF4-FFF2-40B4-BE49-F238E27FC236}">
              <a16:creationId xmlns:a16="http://schemas.microsoft.com/office/drawing/2014/main" id="{8F8CACD3-A379-4DB1-ABBA-8A67BC6866D1}"/>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a:extLst>
            <a:ext uri="{FF2B5EF4-FFF2-40B4-BE49-F238E27FC236}">
              <a16:creationId xmlns:a16="http://schemas.microsoft.com/office/drawing/2014/main" id="{62996108-A60E-4CC7-9262-D251D0F16F93}"/>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a:extLst>
            <a:ext uri="{FF2B5EF4-FFF2-40B4-BE49-F238E27FC236}">
              <a16:creationId xmlns:a16="http://schemas.microsoft.com/office/drawing/2014/main" id="{2E3C85FB-BE06-4DA9-87EE-AB3FCFF1B1F7}"/>
            </a:ext>
          </a:extLst>
        </xdr:cNvPr>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a:extLst>
            <a:ext uri="{FF2B5EF4-FFF2-40B4-BE49-F238E27FC236}">
              <a16:creationId xmlns:a16="http://schemas.microsoft.com/office/drawing/2014/main" id="{4320350E-0BFB-4BF6-BE36-FE219FF0845E}"/>
            </a:ext>
          </a:extLst>
        </xdr:cNvPr>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a:extLst>
            <a:ext uri="{FF2B5EF4-FFF2-40B4-BE49-F238E27FC236}">
              <a16:creationId xmlns:a16="http://schemas.microsoft.com/office/drawing/2014/main" id="{D1A6F86E-124A-4B2E-96C1-13CDE4BCDA8B}"/>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a:extLst>
            <a:ext uri="{FF2B5EF4-FFF2-40B4-BE49-F238E27FC236}">
              <a16:creationId xmlns:a16="http://schemas.microsoft.com/office/drawing/2014/main" id="{93B21BA4-26F7-4F80-8F9E-ED6E1F41841D}"/>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a:extLst>
            <a:ext uri="{FF2B5EF4-FFF2-40B4-BE49-F238E27FC236}">
              <a16:creationId xmlns:a16="http://schemas.microsoft.com/office/drawing/2014/main" id="{1F4ED1E9-ECC1-4B02-8D4A-D36606590B8F}"/>
            </a:ext>
          </a:extLst>
        </xdr:cNvPr>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a:extLst>
            <a:ext uri="{FF2B5EF4-FFF2-40B4-BE49-F238E27FC236}">
              <a16:creationId xmlns:a16="http://schemas.microsoft.com/office/drawing/2014/main" id="{4A1331A6-AFF8-4987-9CBC-2ACC62B7F821}"/>
            </a:ext>
          </a:extLst>
        </xdr:cNvPr>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EFBCEF37-B128-4697-9BB5-AD46F3C40A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1A0C6BE8-5FD0-47D7-B748-FEB8489CE8B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23929DBD-0A70-4BE3-BB4D-462D03DEA84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A611A24B-2FDC-4D2E-8003-DD6EB70DFBE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AF1A176E-7E20-4263-8D3F-B5CE7DA175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135890</xdr:rowOff>
    </xdr:from>
    <xdr:to>
      <xdr:col>55</xdr:col>
      <xdr:colOff>50800</xdr:colOff>
      <xdr:row>64</xdr:row>
      <xdr:rowOff>66040</xdr:rowOff>
    </xdr:to>
    <xdr:sp macro="" textlink="">
      <xdr:nvSpPr>
        <xdr:cNvPr id="214" name="楕円 213">
          <a:extLst>
            <a:ext uri="{FF2B5EF4-FFF2-40B4-BE49-F238E27FC236}">
              <a16:creationId xmlns:a16="http://schemas.microsoft.com/office/drawing/2014/main" id="{20FC1988-928E-43AF-8FF6-0CEE1B09E829}"/>
            </a:ext>
          </a:extLst>
        </xdr:cNvPr>
        <xdr:cNvSpPr/>
      </xdr:nvSpPr>
      <xdr:spPr>
        <a:xfrm>
          <a:off x="10426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50817</xdr:rowOff>
    </xdr:from>
    <xdr:ext cx="469744" cy="259045"/>
    <xdr:sp macro="" textlink="">
      <xdr:nvSpPr>
        <xdr:cNvPr id="215" name="【体育館・プール】&#10;一人当たり面積該当値テキスト">
          <a:extLst>
            <a:ext uri="{FF2B5EF4-FFF2-40B4-BE49-F238E27FC236}">
              <a16:creationId xmlns:a16="http://schemas.microsoft.com/office/drawing/2014/main" id="{16D62719-3F4A-4063-8ACA-621863E04AF9}"/>
            </a:ext>
          </a:extLst>
        </xdr:cNvPr>
        <xdr:cNvSpPr txBox="1"/>
      </xdr:nvSpPr>
      <xdr:spPr>
        <a:xfrm>
          <a:off x="10515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135890</xdr:rowOff>
    </xdr:from>
    <xdr:to>
      <xdr:col>50</xdr:col>
      <xdr:colOff>165100</xdr:colOff>
      <xdr:row>64</xdr:row>
      <xdr:rowOff>66040</xdr:rowOff>
    </xdr:to>
    <xdr:sp macro="" textlink="">
      <xdr:nvSpPr>
        <xdr:cNvPr id="216" name="楕円 215">
          <a:extLst>
            <a:ext uri="{FF2B5EF4-FFF2-40B4-BE49-F238E27FC236}">
              <a16:creationId xmlns:a16="http://schemas.microsoft.com/office/drawing/2014/main" id="{DA4596B9-494A-4B5E-B0EF-022682F2E04C}"/>
            </a:ext>
          </a:extLst>
        </xdr:cNvPr>
        <xdr:cNvSpPr/>
      </xdr:nvSpPr>
      <xdr:spPr>
        <a:xfrm>
          <a:off x="9588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15240</xdr:rowOff>
    </xdr:from>
    <xdr:to>
      <xdr:col>55</xdr:col>
      <xdr:colOff>0</xdr:colOff>
      <xdr:row>64</xdr:row>
      <xdr:rowOff>15240</xdr:rowOff>
    </xdr:to>
    <xdr:cxnSp macro="">
      <xdr:nvCxnSpPr>
        <xdr:cNvPr id="217" name="直線コネクタ 216">
          <a:extLst>
            <a:ext uri="{FF2B5EF4-FFF2-40B4-BE49-F238E27FC236}">
              <a16:creationId xmlns:a16="http://schemas.microsoft.com/office/drawing/2014/main" id="{41FA9614-142E-4D7A-8637-460AF6EC5CB5}"/>
            </a:ext>
          </a:extLst>
        </xdr:cNvPr>
        <xdr:cNvCxnSpPr/>
      </xdr:nvCxnSpPr>
      <xdr:spPr>
        <a:xfrm>
          <a:off x="9639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135890</xdr:rowOff>
    </xdr:from>
    <xdr:to>
      <xdr:col>46</xdr:col>
      <xdr:colOff>38100</xdr:colOff>
      <xdr:row>64</xdr:row>
      <xdr:rowOff>66040</xdr:rowOff>
    </xdr:to>
    <xdr:sp macro="" textlink="">
      <xdr:nvSpPr>
        <xdr:cNvPr id="218" name="楕円 217">
          <a:extLst>
            <a:ext uri="{FF2B5EF4-FFF2-40B4-BE49-F238E27FC236}">
              <a16:creationId xmlns:a16="http://schemas.microsoft.com/office/drawing/2014/main" id="{4DCEEB75-6A1D-409F-AD1B-EC2F49938937}"/>
            </a:ext>
          </a:extLst>
        </xdr:cNvPr>
        <xdr:cNvSpPr/>
      </xdr:nvSpPr>
      <xdr:spPr>
        <a:xfrm>
          <a:off x="8699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15240</xdr:rowOff>
    </xdr:from>
    <xdr:to>
      <xdr:col>50</xdr:col>
      <xdr:colOff>114300</xdr:colOff>
      <xdr:row>64</xdr:row>
      <xdr:rowOff>15240</xdr:rowOff>
    </xdr:to>
    <xdr:cxnSp macro="">
      <xdr:nvCxnSpPr>
        <xdr:cNvPr id="219" name="直線コネクタ 218">
          <a:extLst>
            <a:ext uri="{FF2B5EF4-FFF2-40B4-BE49-F238E27FC236}">
              <a16:creationId xmlns:a16="http://schemas.microsoft.com/office/drawing/2014/main" id="{BB35CDBC-6DA2-4974-89B8-464CCB523C5F}"/>
            </a:ext>
          </a:extLst>
        </xdr:cNvPr>
        <xdr:cNvCxnSpPr/>
      </xdr:nvCxnSpPr>
      <xdr:spPr>
        <a:xfrm>
          <a:off x="8750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a:extLst>
            <a:ext uri="{FF2B5EF4-FFF2-40B4-BE49-F238E27FC236}">
              <a16:creationId xmlns:a16="http://schemas.microsoft.com/office/drawing/2014/main" id="{DDFDE0BA-9F67-4D6F-9455-CEBA8C512C65}"/>
            </a:ext>
          </a:extLst>
        </xdr:cNvPr>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a:extLst>
            <a:ext uri="{FF2B5EF4-FFF2-40B4-BE49-F238E27FC236}">
              <a16:creationId xmlns:a16="http://schemas.microsoft.com/office/drawing/2014/main" id="{00828B3B-251A-4809-B8A8-D6DE434858BD}"/>
            </a:ext>
          </a:extLst>
        </xdr:cNvPr>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57167</xdr:rowOff>
    </xdr:from>
    <xdr:ext cx="469744" cy="259045"/>
    <xdr:sp macro="" textlink="">
      <xdr:nvSpPr>
        <xdr:cNvPr id="222" name="n_1mainValue【体育館・プール】&#10;一人当たり面積">
          <a:extLst>
            <a:ext uri="{FF2B5EF4-FFF2-40B4-BE49-F238E27FC236}">
              <a16:creationId xmlns:a16="http://schemas.microsoft.com/office/drawing/2014/main" id="{FB958BC3-C8E2-4855-B0DD-CA13CEC08277}"/>
            </a:ext>
          </a:extLst>
        </xdr:cNvPr>
        <xdr:cNvSpPr txBox="1"/>
      </xdr:nvSpPr>
      <xdr:spPr>
        <a:xfrm>
          <a:off x="9391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57167</xdr:rowOff>
    </xdr:from>
    <xdr:ext cx="469744" cy="259045"/>
    <xdr:sp macro="" textlink="">
      <xdr:nvSpPr>
        <xdr:cNvPr id="223" name="n_2mainValue【体育館・プール】&#10;一人当たり面積">
          <a:extLst>
            <a:ext uri="{FF2B5EF4-FFF2-40B4-BE49-F238E27FC236}">
              <a16:creationId xmlns:a16="http://schemas.microsoft.com/office/drawing/2014/main" id="{4A241D09-0F66-4F28-BA16-C38FE68D0518}"/>
            </a:ext>
          </a:extLst>
        </xdr:cNvPr>
        <xdr:cNvSpPr txBox="1"/>
      </xdr:nvSpPr>
      <xdr:spPr>
        <a:xfrm>
          <a:off x="8515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FB01E61A-1545-4D64-940E-D0419442F0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21E87DF8-0104-464D-89BD-22EE5A0DA9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B7A1D679-A095-4F97-9217-8B03D297DAD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49E888B9-0708-454C-A2D2-9958FB3B9D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835340A1-9AAB-448E-B16D-008F9D70123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C10E6ABB-72AD-4C72-85B7-CD816BBB8B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33990FFC-152C-4A9B-86A1-5F821B3AFB5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9657B5DC-6C11-4A3F-81CF-ADC2E99746E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1D8C1687-F03D-4B31-8B5F-643E62BD69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70A13B8A-FF34-407A-A121-00F22B7F9B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3CECC80B-44F5-49D5-A1D2-84737E1FF85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DD14A12-C0FA-4B20-A82A-A08C099130A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A4808A7C-71EC-477E-9995-6F904FBCB6C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769BB0D9-4EB9-4282-A4C5-3D89E1A6526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8BFE9147-A9E1-45BD-98E3-6B73E0FD71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5F09EC9C-34A9-4421-88B2-8E86CFA5C0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EBEAD74-4B5E-4542-94FD-5E3F9BA2B10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FD57464B-0488-4FAF-892D-C770BD00719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4540355F-44D7-4A9C-94AA-EAD77040D9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2CD862E8-7ED6-4C58-8204-3EF84434CCE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CA4442BF-F437-407D-BBBB-691AF8DAC5B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740F20DC-54DD-4410-A9A8-3DB19B3B379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277867F5-D106-4514-89A4-C8672A1A12E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53AB625E-6A01-4E82-B79B-6065DBAE157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a:extLst>
            <a:ext uri="{FF2B5EF4-FFF2-40B4-BE49-F238E27FC236}">
              <a16:creationId xmlns:a16="http://schemas.microsoft.com/office/drawing/2014/main" id="{4B233090-685C-46F1-962A-31A2634EBA3F}"/>
            </a:ext>
          </a:extLst>
        </xdr:cNvPr>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3D45B7FF-0F1A-43AE-AC0E-8938552F9E74}"/>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a:extLst>
            <a:ext uri="{FF2B5EF4-FFF2-40B4-BE49-F238E27FC236}">
              <a16:creationId xmlns:a16="http://schemas.microsoft.com/office/drawing/2014/main" id="{8825B89F-5812-4985-A078-6199CDE5B988}"/>
            </a:ext>
          </a:extLst>
        </xdr:cNvPr>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a:extLst>
            <a:ext uri="{FF2B5EF4-FFF2-40B4-BE49-F238E27FC236}">
              <a16:creationId xmlns:a16="http://schemas.microsoft.com/office/drawing/2014/main" id="{D2A125AD-70F9-46C9-9D1C-24704594B35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1E402818-4E8B-4956-9049-F8728A75C12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FFA203A1-8498-431D-A895-562623E6FAE2}"/>
            </a:ext>
          </a:extLst>
        </xdr:cNvPr>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a:extLst>
            <a:ext uri="{FF2B5EF4-FFF2-40B4-BE49-F238E27FC236}">
              <a16:creationId xmlns:a16="http://schemas.microsoft.com/office/drawing/2014/main" id="{C37AB11D-47A7-4B7A-A7F6-288EF81B2C25}"/>
            </a:ext>
          </a:extLst>
        </xdr:cNvPr>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a:extLst>
            <a:ext uri="{FF2B5EF4-FFF2-40B4-BE49-F238E27FC236}">
              <a16:creationId xmlns:a16="http://schemas.microsoft.com/office/drawing/2014/main" id="{7BA32FD7-0C8E-4D0D-BE96-54B3B23DC3CF}"/>
            </a:ext>
          </a:extLst>
        </xdr:cNvPr>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a:extLst>
            <a:ext uri="{FF2B5EF4-FFF2-40B4-BE49-F238E27FC236}">
              <a16:creationId xmlns:a16="http://schemas.microsoft.com/office/drawing/2014/main" id="{A42E81B4-9BBA-4765-8DFA-ECFFC2ED71B1}"/>
            </a:ext>
          </a:extLst>
        </xdr:cNvPr>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C087D6F-385B-4D0D-99B9-DB628E0026A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56EE348-382A-4B2E-8AFF-E323997560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205B6D2-B91F-4C38-A1C2-31F750332A4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B9895D6-A72D-46AF-878D-019F7586CAB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5843471-BBCB-407D-8B14-B36B5CAA63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2" name="楕円 261">
          <a:extLst>
            <a:ext uri="{FF2B5EF4-FFF2-40B4-BE49-F238E27FC236}">
              <a16:creationId xmlns:a16="http://schemas.microsoft.com/office/drawing/2014/main" id="{A139D5BB-EB43-4AC9-A6BE-5D88B6C2291A}"/>
            </a:ext>
          </a:extLst>
        </xdr:cNvPr>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25A4C058-3604-44DE-9FAF-FB090444CB50}"/>
            </a:ext>
          </a:extLst>
        </xdr:cNvPr>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264" name="楕円 263">
          <a:extLst>
            <a:ext uri="{FF2B5EF4-FFF2-40B4-BE49-F238E27FC236}">
              <a16:creationId xmlns:a16="http://schemas.microsoft.com/office/drawing/2014/main" id="{B17EABD2-D6B9-4EEF-99CB-D0D252201F1B}"/>
            </a:ext>
          </a:extLst>
        </xdr:cNvPr>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154305</xdr:rowOff>
    </xdr:from>
    <xdr:to>
      <xdr:col>24</xdr:col>
      <xdr:colOff>63500</xdr:colOff>
      <xdr:row>81</xdr:row>
      <xdr:rowOff>17145</xdr:rowOff>
    </xdr:to>
    <xdr:cxnSp macro="">
      <xdr:nvCxnSpPr>
        <xdr:cNvPr id="265" name="直線コネクタ 264">
          <a:extLst>
            <a:ext uri="{FF2B5EF4-FFF2-40B4-BE49-F238E27FC236}">
              <a16:creationId xmlns:a16="http://schemas.microsoft.com/office/drawing/2014/main" id="{FBE9519E-0E62-4DCD-9F2C-8FA0EFC02256}"/>
            </a:ext>
          </a:extLst>
        </xdr:cNvPr>
        <xdr:cNvCxnSpPr/>
      </xdr:nvCxnSpPr>
      <xdr:spPr>
        <a:xfrm flipV="1">
          <a:off x="3797300" y="138703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66" name="楕円 265">
          <a:extLst>
            <a:ext uri="{FF2B5EF4-FFF2-40B4-BE49-F238E27FC236}">
              <a16:creationId xmlns:a16="http://schemas.microsoft.com/office/drawing/2014/main" id="{E93D076B-7B92-4AB1-9CD7-2669D293602B}"/>
            </a:ext>
          </a:extLst>
        </xdr:cNvPr>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82</xdr:row>
      <xdr:rowOff>15239</xdr:rowOff>
    </xdr:to>
    <xdr:cxnSp macro="">
      <xdr:nvCxnSpPr>
        <xdr:cNvPr id="267" name="直線コネクタ 266">
          <a:extLst>
            <a:ext uri="{FF2B5EF4-FFF2-40B4-BE49-F238E27FC236}">
              <a16:creationId xmlns:a16="http://schemas.microsoft.com/office/drawing/2014/main" id="{744EB198-2AF3-48A8-BD75-76B68FECC6DF}"/>
            </a:ext>
          </a:extLst>
        </xdr:cNvPr>
        <xdr:cNvCxnSpPr/>
      </xdr:nvCxnSpPr>
      <xdr:spPr>
        <a:xfrm flipV="1">
          <a:off x="2908300" y="13904595"/>
          <a:ext cx="889000" cy="1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a:extLst>
            <a:ext uri="{FF2B5EF4-FFF2-40B4-BE49-F238E27FC236}">
              <a16:creationId xmlns:a16="http://schemas.microsoft.com/office/drawing/2014/main" id="{D88C8DFC-B5B0-4C21-A2D6-7CFDC69B8DDB}"/>
            </a:ext>
          </a:extLst>
        </xdr:cNvPr>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a:extLst>
            <a:ext uri="{FF2B5EF4-FFF2-40B4-BE49-F238E27FC236}">
              <a16:creationId xmlns:a16="http://schemas.microsoft.com/office/drawing/2014/main" id="{1CABBFB2-8871-4F71-830F-B4D83665C93C}"/>
            </a:ext>
          </a:extLst>
        </xdr:cNvPr>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270" name="n_1mainValue【福祉施設】&#10;有形固定資産減価償却率">
          <a:extLst>
            <a:ext uri="{FF2B5EF4-FFF2-40B4-BE49-F238E27FC236}">
              <a16:creationId xmlns:a16="http://schemas.microsoft.com/office/drawing/2014/main" id="{84CFC6F0-DEE2-420E-949D-D0302951788E}"/>
            </a:ext>
          </a:extLst>
        </xdr:cNvPr>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71" name="n_2mainValue【福祉施設】&#10;有形固定資産減価償却率">
          <a:extLst>
            <a:ext uri="{FF2B5EF4-FFF2-40B4-BE49-F238E27FC236}">
              <a16:creationId xmlns:a16="http://schemas.microsoft.com/office/drawing/2014/main" id="{B5A38D47-B9C6-426B-ABE2-84F1B4C45D64}"/>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B31D7AC3-F83D-4D62-AA1A-29FFD41EA8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7FCEF90A-6261-49C0-A865-E3CC026A3F1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38CF8543-330B-4F1E-ADA0-BB804772C3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6166CB17-63E2-4513-8D5C-8C6FD672F9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629F286D-195A-4C2C-88B5-D145639D4A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312434EE-8100-481E-9314-AD1D603F67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A8815E15-4A35-44E4-B9C4-86DDEC2E569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149B7EAD-B4FF-4C35-A1AF-2C44CCF164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AD86E527-6D32-4B60-8978-8DF43E94EB0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AE938787-2A54-490B-8DBB-557AAB5010F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a:extLst>
            <a:ext uri="{FF2B5EF4-FFF2-40B4-BE49-F238E27FC236}">
              <a16:creationId xmlns:a16="http://schemas.microsoft.com/office/drawing/2014/main" id="{CFE128C1-027B-48B4-AC5A-B2812173924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a:extLst>
            <a:ext uri="{FF2B5EF4-FFF2-40B4-BE49-F238E27FC236}">
              <a16:creationId xmlns:a16="http://schemas.microsoft.com/office/drawing/2014/main" id="{78A97BDE-AC7D-4405-841D-6E9E1B29817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a:extLst>
            <a:ext uri="{FF2B5EF4-FFF2-40B4-BE49-F238E27FC236}">
              <a16:creationId xmlns:a16="http://schemas.microsoft.com/office/drawing/2014/main" id="{81748740-AFA2-4E81-BB92-53AEDE25FCC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a:extLst>
            <a:ext uri="{FF2B5EF4-FFF2-40B4-BE49-F238E27FC236}">
              <a16:creationId xmlns:a16="http://schemas.microsoft.com/office/drawing/2014/main" id="{C1BC0F23-F68A-499E-8E23-9D857F5EEE3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a:extLst>
            <a:ext uri="{FF2B5EF4-FFF2-40B4-BE49-F238E27FC236}">
              <a16:creationId xmlns:a16="http://schemas.microsoft.com/office/drawing/2014/main" id="{CCA98F7D-BC6C-4622-8167-2770C59502F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a:extLst>
            <a:ext uri="{FF2B5EF4-FFF2-40B4-BE49-F238E27FC236}">
              <a16:creationId xmlns:a16="http://schemas.microsoft.com/office/drawing/2014/main" id="{A743D203-D2E9-45A6-948C-9B825873B8B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a:extLst>
            <a:ext uri="{FF2B5EF4-FFF2-40B4-BE49-F238E27FC236}">
              <a16:creationId xmlns:a16="http://schemas.microsoft.com/office/drawing/2014/main" id="{F9ABD9C1-3A3A-42AA-907B-84751FD4C2E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a:extLst>
            <a:ext uri="{FF2B5EF4-FFF2-40B4-BE49-F238E27FC236}">
              <a16:creationId xmlns:a16="http://schemas.microsoft.com/office/drawing/2014/main" id="{5D8BC9A0-41CE-4F73-A1B3-4B0434E61D5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C991FB11-B319-4C09-B481-386AF74BDE7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76A5F73F-4308-4789-9CF3-174CFAA614F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B23A2BAD-88EA-4052-B8AE-A0280454A2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a:extLst>
            <a:ext uri="{FF2B5EF4-FFF2-40B4-BE49-F238E27FC236}">
              <a16:creationId xmlns:a16="http://schemas.microsoft.com/office/drawing/2014/main" id="{A39A9F90-BFDA-4A71-AF47-DC29970B2582}"/>
            </a:ext>
          </a:extLst>
        </xdr:cNvPr>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a:extLst>
            <a:ext uri="{FF2B5EF4-FFF2-40B4-BE49-F238E27FC236}">
              <a16:creationId xmlns:a16="http://schemas.microsoft.com/office/drawing/2014/main" id="{48702E1A-462E-439A-8468-0A5052B2745B}"/>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a:extLst>
            <a:ext uri="{FF2B5EF4-FFF2-40B4-BE49-F238E27FC236}">
              <a16:creationId xmlns:a16="http://schemas.microsoft.com/office/drawing/2014/main" id="{0CF69403-5CAB-4411-8CE7-35CFCF90269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a:extLst>
            <a:ext uri="{FF2B5EF4-FFF2-40B4-BE49-F238E27FC236}">
              <a16:creationId xmlns:a16="http://schemas.microsoft.com/office/drawing/2014/main" id="{CBA5F9D0-AB97-4543-9156-1B9936B5E2BE}"/>
            </a:ext>
          </a:extLst>
        </xdr:cNvPr>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a:extLst>
            <a:ext uri="{FF2B5EF4-FFF2-40B4-BE49-F238E27FC236}">
              <a16:creationId xmlns:a16="http://schemas.microsoft.com/office/drawing/2014/main" id="{843A2F9C-FE22-4126-BEB9-30DF96170741}"/>
            </a:ext>
          </a:extLst>
        </xdr:cNvPr>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a:extLst>
            <a:ext uri="{FF2B5EF4-FFF2-40B4-BE49-F238E27FC236}">
              <a16:creationId xmlns:a16="http://schemas.microsoft.com/office/drawing/2014/main" id="{096544B6-8CC4-4DAA-8521-13F35D7C8122}"/>
            </a:ext>
          </a:extLst>
        </xdr:cNvPr>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a:extLst>
            <a:ext uri="{FF2B5EF4-FFF2-40B4-BE49-F238E27FC236}">
              <a16:creationId xmlns:a16="http://schemas.microsoft.com/office/drawing/2014/main" id="{D2D3E4E0-834F-49C4-8DD1-B7E6880BE1F4}"/>
            </a:ext>
          </a:extLst>
        </xdr:cNvPr>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a:extLst>
            <a:ext uri="{FF2B5EF4-FFF2-40B4-BE49-F238E27FC236}">
              <a16:creationId xmlns:a16="http://schemas.microsoft.com/office/drawing/2014/main" id="{60312C4F-6417-4E16-9737-75FF52B472C6}"/>
            </a:ext>
          </a:extLst>
        </xdr:cNvPr>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a:extLst>
            <a:ext uri="{FF2B5EF4-FFF2-40B4-BE49-F238E27FC236}">
              <a16:creationId xmlns:a16="http://schemas.microsoft.com/office/drawing/2014/main" id="{AA3D639F-1A84-4EDD-8181-5C2CD756226E}"/>
            </a:ext>
          </a:extLst>
        </xdr:cNvPr>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6C5FC3A-DE83-46B4-967D-8B1EC7B326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F9D2651-E89A-43B8-9127-51339887641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10E6FC3-00AA-4433-B07E-F09A3F253B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D3D7C8E-AF0D-4064-BCCD-9AC445D3C2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AE9D0D7-EC41-4B0A-BAFE-9E50D7F8B96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92456</xdr:rowOff>
    </xdr:from>
    <xdr:to>
      <xdr:col>55</xdr:col>
      <xdr:colOff>50800</xdr:colOff>
      <xdr:row>86</xdr:row>
      <xdr:rowOff>22606</xdr:rowOff>
    </xdr:to>
    <xdr:sp macro="" textlink="">
      <xdr:nvSpPr>
        <xdr:cNvPr id="307" name="楕円 306">
          <a:extLst>
            <a:ext uri="{FF2B5EF4-FFF2-40B4-BE49-F238E27FC236}">
              <a16:creationId xmlns:a16="http://schemas.microsoft.com/office/drawing/2014/main" id="{A1164F2C-B6B1-41A9-9270-1FACA0AA1BE7}"/>
            </a:ext>
          </a:extLst>
        </xdr:cNvPr>
        <xdr:cNvSpPr/>
      </xdr:nvSpPr>
      <xdr:spPr>
        <a:xfrm>
          <a:off x="10426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7383</xdr:rowOff>
    </xdr:from>
    <xdr:ext cx="469744" cy="259045"/>
    <xdr:sp macro="" textlink="">
      <xdr:nvSpPr>
        <xdr:cNvPr id="308" name="【福祉施設】&#10;一人当たり面積該当値テキスト">
          <a:extLst>
            <a:ext uri="{FF2B5EF4-FFF2-40B4-BE49-F238E27FC236}">
              <a16:creationId xmlns:a16="http://schemas.microsoft.com/office/drawing/2014/main" id="{E4685D48-FC53-40A9-9930-F8E1F030B791}"/>
            </a:ext>
          </a:extLst>
        </xdr:cNvPr>
        <xdr:cNvSpPr txBox="1"/>
      </xdr:nvSpPr>
      <xdr:spPr>
        <a:xfrm>
          <a:off x="10515600" y="145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309" name="楕円 308">
          <a:extLst>
            <a:ext uri="{FF2B5EF4-FFF2-40B4-BE49-F238E27FC236}">
              <a16:creationId xmlns:a16="http://schemas.microsoft.com/office/drawing/2014/main" id="{87F01164-C137-4282-945D-A6C3DEDC8AB4}"/>
            </a:ext>
          </a:extLst>
        </xdr:cNvPr>
        <xdr:cNvSpPr/>
      </xdr:nvSpPr>
      <xdr:spPr>
        <a:xfrm>
          <a:off x="958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143256</xdr:rowOff>
    </xdr:from>
    <xdr:to>
      <xdr:col>55</xdr:col>
      <xdr:colOff>0</xdr:colOff>
      <xdr:row>85</xdr:row>
      <xdr:rowOff>143256</xdr:rowOff>
    </xdr:to>
    <xdr:cxnSp macro="">
      <xdr:nvCxnSpPr>
        <xdr:cNvPr id="310" name="直線コネクタ 309">
          <a:extLst>
            <a:ext uri="{FF2B5EF4-FFF2-40B4-BE49-F238E27FC236}">
              <a16:creationId xmlns:a16="http://schemas.microsoft.com/office/drawing/2014/main" id="{10752EB1-F639-4DC1-B797-C51923F3000A}"/>
            </a:ext>
          </a:extLst>
        </xdr:cNvPr>
        <xdr:cNvCxnSpPr/>
      </xdr:nvCxnSpPr>
      <xdr:spPr>
        <a:xfrm>
          <a:off x="9639300" y="14716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11" name="楕円 310">
          <a:extLst>
            <a:ext uri="{FF2B5EF4-FFF2-40B4-BE49-F238E27FC236}">
              <a16:creationId xmlns:a16="http://schemas.microsoft.com/office/drawing/2014/main" id="{6B983197-9128-4C47-A71C-CA9DE7B62CF5}"/>
            </a:ext>
          </a:extLst>
        </xdr:cNvPr>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143256</xdr:rowOff>
    </xdr:from>
    <xdr:to>
      <xdr:col>50</xdr:col>
      <xdr:colOff>114300</xdr:colOff>
      <xdr:row>85</xdr:row>
      <xdr:rowOff>145542</xdr:rowOff>
    </xdr:to>
    <xdr:cxnSp macro="">
      <xdr:nvCxnSpPr>
        <xdr:cNvPr id="312" name="直線コネクタ 311">
          <a:extLst>
            <a:ext uri="{FF2B5EF4-FFF2-40B4-BE49-F238E27FC236}">
              <a16:creationId xmlns:a16="http://schemas.microsoft.com/office/drawing/2014/main" id="{25572C90-E323-4367-B1C5-E84EBC7C36B5}"/>
            </a:ext>
          </a:extLst>
        </xdr:cNvPr>
        <xdr:cNvCxnSpPr/>
      </xdr:nvCxnSpPr>
      <xdr:spPr>
        <a:xfrm flipV="1">
          <a:off x="8750300" y="1471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a:extLst>
            <a:ext uri="{FF2B5EF4-FFF2-40B4-BE49-F238E27FC236}">
              <a16:creationId xmlns:a16="http://schemas.microsoft.com/office/drawing/2014/main" id="{3A4E7B26-81BF-4772-8672-DEBD7487B6AA}"/>
            </a:ext>
          </a:extLst>
        </xdr:cNvPr>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a:extLst>
            <a:ext uri="{FF2B5EF4-FFF2-40B4-BE49-F238E27FC236}">
              <a16:creationId xmlns:a16="http://schemas.microsoft.com/office/drawing/2014/main" id="{67CCAF9C-1B5B-4523-9407-1BE0FB021316}"/>
            </a:ext>
          </a:extLst>
        </xdr:cNvPr>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315" name="n_1mainValue【福祉施設】&#10;一人当たり面積">
          <a:extLst>
            <a:ext uri="{FF2B5EF4-FFF2-40B4-BE49-F238E27FC236}">
              <a16:creationId xmlns:a16="http://schemas.microsoft.com/office/drawing/2014/main" id="{8286304D-0015-405E-8543-F099803DFB06}"/>
            </a:ext>
          </a:extLst>
        </xdr:cNvPr>
        <xdr:cNvSpPr txBox="1"/>
      </xdr:nvSpPr>
      <xdr:spPr>
        <a:xfrm>
          <a:off x="9391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16" name="n_2mainValue【福祉施設】&#10;一人当たり面積">
          <a:extLst>
            <a:ext uri="{FF2B5EF4-FFF2-40B4-BE49-F238E27FC236}">
              <a16:creationId xmlns:a16="http://schemas.microsoft.com/office/drawing/2014/main" id="{4638AFA1-7A41-444E-B858-7908D30051B4}"/>
            </a:ext>
          </a:extLst>
        </xdr:cNvPr>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3D2037D0-2FB6-4E53-89E4-02A4F6279C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id="{2B78DADB-43D2-4B68-8EFF-9533A67D235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id="{E808C6FC-1D37-43E9-A7BD-21CF8F3195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id="{6EEBCFE7-D3A4-4BBA-8B26-D6009F0023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id="{71A3A8A9-ED33-45D2-8E68-DDF70C8C68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id="{9EEEB67E-1702-481E-A97A-CB900B5DD6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id="{EC96E802-19D0-4A0E-A93F-19E9A9219C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B7033989-0192-4094-A51F-43DFB786C78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2F1BB1BC-AF41-4497-87F5-8A1A258E0E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39F23911-9ED8-4E5E-8BEE-A74A2157C7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86A64895-6B42-4E6B-B06E-1E67C496AB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01E991E1-41BF-433E-8C53-A988D59C595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79B5152E-C178-4AD3-92E8-212869F02C2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F4EEBEE6-99A5-4F76-9C1D-A1AFBC059A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AC3A3823-6436-4AE0-BC09-B4CC01AEA7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2B38334B-E7A3-4733-88B4-407D4EB15A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492F3E6C-319F-4EB3-BB62-07DA065AEC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E1928F69-D19C-41C0-86EF-5686D8884D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97B298C3-3035-4AC9-8313-B7904F75B6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6CA1F410-DCCA-4C24-B61A-B561E7FDE6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9FBC9263-80D0-4C9E-9832-B2D219BD90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30CBB3A0-7682-4986-8228-41F77EB910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FC7ADC4D-3684-4D75-ADF5-81C8E9DCE3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92A0819B-0C49-467C-A004-78A3386CAB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F06B3507-3251-41E4-BB09-72A9191A0D5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A23145E1-4684-46C2-8540-B7827E031E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a:extLst>
            <a:ext uri="{FF2B5EF4-FFF2-40B4-BE49-F238E27FC236}">
              <a16:creationId xmlns:a16="http://schemas.microsoft.com/office/drawing/2014/main" id="{F3491BE9-9482-4D96-AB6E-EA5CED652B9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a:extLst>
            <a:ext uri="{FF2B5EF4-FFF2-40B4-BE49-F238E27FC236}">
              <a16:creationId xmlns:a16="http://schemas.microsoft.com/office/drawing/2014/main" id="{6C6F0F73-A912-4917-AB1C-D0E71C21CFF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a:extLst>
            <a:ext uri="{FF2B5EF4-FFF2-40B4-BE49-F238E27FC236}">
              <a16:creationId xmlns:a16="http://schemas.microsoft.com/office/drawing/2014/main" id="{26C4D74E-150C-4F7C-A9E1-1FA1751D083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a:extLst>
            <a:ext uri="{FF2B5EF4-FFF2-40B4-BE49-F238E27FC236}">
              <a16:creationId xmlns:a16="http://schemas.microsoft.com/office/drawing/2014/main" id="{05E301FF-61B1-4D2A-9A93-1324D9C2CB6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a:extLst>
            <a:ext uri="{FF2B5EF4-FFF2-40B4-BE49-F238E27FC236}">
              <a16:creationId xmlns:a16="http://schemas.microsoft.com/office/drawing/2014/main" id="{FA0DC1D8-9863-4587-B5D3-8FA82FAE6CC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a:extLst>
            <a:ext uri="{FF2B5EF4-FFF2-40B4-BE49-F238E27FC236}">
              <a16:creationId xmlns:a16="http://schemas.microsoft.com/office/drawing/2014/main" id="{52E5637F-2684-4742-BE6A-BADEA963CCB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a:extLst>
            <a:ext uri="{FF2B5EF4-FFF2-40B4-BE49-F238E27FC236}">
              <a16:creationId xmlns:a16="http://schemas.microsoft.com/office/drawing/2014/main" id="{1D2B0142-CA86-4314-8FB3-F05522ED40D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a:extLst>
            <a:ext uri="{FF2B5EF4-FFF2-40B4-BE49-F238E27FC236}">
              <a16:creationId xmlns:a16="http://schemas.microsoft.com/office/drawing/2014/main" id="{C50F0B39-F22B-46D4-8D7A-531FAAF6549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a:extLst>
            <a:ext uri="{FF2B5EF4-FFF2-40B4-BE49-F238E27FC236}">
              <a16:creationId xmlns:a16="http://schemas.microsoft.com/office/drawing/2014/main" id="{DE15A563-16B3-4945-B66B-1C8534FD052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a:extLst>
            <a:ext uri="{FF2B5EF4-FFF2-40B4-BE49-F238E27FC236}">
              <a16:creationId xmlns:a16="http://schemas.microsoft.com/office/drawing/2014/main" id="{A2DA01AD-44FD-4B7A-BA0A-1E6B6DD9850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a:extLst>
            <a:ext uri="{FF2B5EF4-FFF2-40B4-BE49-F238E27FC236}">
              <a16:creationId xmlns:a16="http://schemas.microsoft.com/office/drawing/2014/main" id="{15579336-E90D-427F-8E2D-27D71653E50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a:extLst>
            <a:ext uri="{FF2B5EF4-FFF2-40B4-BE49-F238E27FC236}">
              <a16:creationId xmlns:a16="http://schemas.microsoft.com/office/drawing/2014/main" id="{975B446D-49D0-4B43-935D-EFC8F324FD9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57D9B9E6-D4A3-4C7A-BE87-2711BDA013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E7B07C5D-402A-4B87-97C5-59DFE2514FD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a:extLst>
            <a:ext uri="{FF2B5EF4-FFF2-40B4-BE49-F238E27FC236}">
              <a16:creationId xmlns:a16="http://schemas.microsoft.com/office/drawing/2014/main" id="{66597518-3D52-4244-861B-57ECA09DA70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58" name="直線コネクタ 357">
          <a:extLst>
            <a:ext uri="{FF2B5EF4-FFF2-40B4-BE49-F238E27FC236}">
              <a16:creationId xmlns:a16="http://schemas.microsoft.com/office/drawing/2014/main" id="{B756A0AD-6293-45FA-B5AB-898A077D3D56}"/>
            </a:ext>
          </a:extLst>
        </xdr:cNvPr>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59" name="【一般廃棄物処理施設】&#10;有形固定資産減価償却率最小値テキスト">
          <a:extLst>
            <a:ext uri="{FF2B5EF4-FFF2-40B4-BE49-F238E27FC236}">
              <a16:creationId xmlns:a16="http://schemas.microsoft.com/office/drawing/2014/main" id="{768624F4-68D1-404F-85C8-977C2FF802A7}"/>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60" name="直線コネクタ 359">
          <a:extLst>
            <a:ext uri="{FF2B5EF4-FFF2-40B4-BE49-F238E27FC236}">
              <a16:creationId xmlns:a16="http://schemas.microsoft.com/office/drawing/2014/main" id="{6F3248D1-F03C-433D-8E59-0927D496E9D3}"/>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61" name="【一般廃棄物処理施設】&#10;有形固定資産減価償却率最大値テキスト">
          <a:extLst>
            <a:ext uri="{FF2B5EF4-FFF2-40B4-BE49-F238E27FC236}">
              <a16:creationId xmlns:a16="http://schemas.microsoft.com/office/drawing/2014/main" id="{982A2003-7689-4436-9718-D390D1BCB1DC}"/>
            </a:ext>
          </a:extLst>
        </xdr:cNvPr>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62" name="直線コネクタ 361">
          <a:extLst>
            <a:ext uri="{FF2B5EF4-FFF2-40B4-BE49-F238E27FC236}">
              <a16:creationId xmlns:a16="http://schemas.microsoft.com/office/drawing/2014/main" id="{9BCAAFBD-4EA5-4B49-93DC-CBB6790FF1F1}"/>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3" name="【一般廃棄物処理施設】&#10;有形固定資産減価償却率平均値テキスト">
          <a:extLst>
            <a:ext uri="{FF2B5EF4-FFF2-40B4-BE49-F238E27FC236}">
              <a16:creationId xmlns:a16="http://schemas.microsoft.com/office/drawing/2014/main" id="{A6D4F4F1-4C6F-4F65-B3B5-C95A942751D4}"/>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4" name="フローチャート: 判断 363">
          <a:extLst>
            <a:ext uri="{FF2B5EF4-FFF2-40B4-BE49-F238E27FC236}">
              <a16:creationId xmlns:a16="http://schemas.microsoft.com/office/drawing/2014/main" id="{F91BD5B8-DF7B-482E-AC77-D4B0007EA1E9}"/>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65" name="フローチャート: 判断 364">
          <a:extLst>
            <a:ext uri="{FF2B5EF4-FFF2-40B4-BE49-F238E27FC236}">
              <a16:creationId xmlns:a16="http://schemas.microsoft.com/office/drawing/2014/main" id="{EB10CA3B-BB64-41F5-935F-D72663805BC4}"/>
            </a:ext>
          </a:extLst>
        </xdr:cNvPr>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366" name="フローチャート: 判断 365">
          <a:extLst>
            <a:ext uri="{FF2B5EF4-FFF2-40B4-BE49-F238E27FC236}">
              <a16:creationId xmlns:a16="http://schemas.microsoft.com/office/drawing/2014/main" id="{96F25F50-BBEE-46EC-92A8-9213DB74BF77}"/>
            </a:ext>
          </a:extLst>
        </xdr:cNvPr>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93999FBA-099C-41B5-B737-7A6A43998F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C45605BB-0C96-4AD1-BB45-E8C42254E3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B170F7AB-66D4-40D0-AABA-7C4F67DE96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37D2F210-C39D-43DE-927A-13EF26E424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AAA3238C-9CA4-4E9A-847E-EA8BECC85BC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72" name="楕円 371">
          <a:extLst>
            <a:ext uri="{FF2B5EF4-FFF2-40B4-BE49-F238E27FC236}">
              <a16:creationId xmlns:a16="http://schemas.microsoft.com/office/drawing/2014/main" id="{A3567AFA-7F9D-4540-86CC-6D1612D8EE47}"/>
            </a:ext>
          </a:extLst>
        </xdr:cNvPr>
        <xdr:cNvSpPr/>
      </xdr:nvSpPr>
      <xdr:spPr>
        <a:xfrm>
          <a:off x="16268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28320</xdr:rowOff>
    </xdr:from>
    <xdr:ext cx="405111" cy="259045"/>
    <xdr:sp macro="" textlink="">
      <xdr:nvSpPr>
        <xdr:cNvPr id="373" name="【一般廃棄物処理施設】&#10;有形固定資産減価償却率該当値テキスト">
          <a:extLst>
            <a:ext uri="{FF2B5EF4-FFF2-40B4-BE49-F238E27FC236}">
              <a16:creationId xmlns:a16="http://schemas.microsoft.com/office/drawing/2014/main" id="{8E9E8222-79C6-49DB-AE67-96EE682D9456}"/>
            </a:ext>
          </a:extLst>
        </xdr:cNvPr>
        <xdr:cNvSpPr txBox="1"/>
      </xdr:nvSpPr>
      <xdr:spPr>
        <a:xfrm>
          <a:off x="16357600"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39024</xdr:rowOff>
    </xdr:from>
    <xdr:ext cx="405111" cy="259045"/>
    <xdr:sp macro="" textlink="">
      <xdr:nvSpPr>
        <xdr:cNvPr id="374" name="n_1aveValue【一般廃棄物処理施設】&#10;有形固定資産減価償却率">
          <a:extLst>
            <a:ext uri="{FF2B5EF4-FFF2-40B4-BE49-F238E27FC236}">
              <a16:creationId xmlns:a16="http://schemas.microsoft.com/office/drawing/2014/main" id="{9FEF0755-2A28-4DF3-B2E8-93618CEA39A2}"/>
            </a:ext>
          </a:extLst>
        </xdr:cNvPr>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375" name="n_2aveValue【一般廃棄物処理施設】&#10;有形固定資産減価償却率">
          <a:extLst>
            <a:ext uri="{FF2B5EF4-FFF2-40B4-BE49-F238E27FC236}">
              <a16:creationId xmlns:a16="http://schemas.microsoft.com/office/drawing/2014/main" id="{9D61D967-AD91-4C29-A438-9B0AA946530C}"/>
            </a:ext>
          </a:extLst>
        </xdr:cNvPr>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95E3086B-BC37-4CDF-8176-273CB1BB393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E019F5E7-28FD-4977-8102-B5595ED184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517FC5AF-008D-4179-85F5-CB34FB721D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F27CE812-FB95-4666-8B2B-C820069DDB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DB61375E-E80E-4640-99F3-9484AC3865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C1FCECFF-CAF8-4BE3-AE01-36ED400BEA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7CD18B72-8123-476C-9148-5E2410239F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FDC51AD5-696B-4265-9295-F82D5D0C38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a:extLst>
            <a:ext uri="{FF2B5EF4-FFF2-40B4-BE49-F238E27FC236}">
              <a16:creationId xmlns:a16="http://schemas.microsoft.com/office/drawing/2014/main" id="{FC928F15-66A6-444F-A753-7FC2824271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a:extLst>
            <a:ext uri="{FF2B5EF4-FFF2-40B4-BE49-F238E27FC236}">
              <a16:creationId xmlns:a16="http://schemas.microsoft.com/office/drawing/2014/main" id="{CEB4AFA8-90D2-4AC4-8E4A-B52E335590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6" name="直線コネクタ 385">
          <a:extLst>
            <a:ext uri="{FF2B5EF4-FFF2-40B4-BE49-F238E27FC236}">
              <a16:creationId xmlns:a16="http://schemas.microsoft.com/office/drawing/2014/main" id="{811750BA-7BFF-4616-879F-D92351CAB54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7" name="テキスト ボックス 386">
          <a:extLst>
            <a:ext uri="{FF2B5EF4-FFF2-40B4-BE49-F238E27FC236}">
              <a16:creationId xmlns:a16="http://schemas.microsoft.com/office/drawing/2014/main" id="{C172C1B9-0999-4CF3-B91F-AB60E35F8F9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8" name="直線コネクタ 387">
          <a:extLst>
            <a:ext uri="{FF2B5EF4-FFF2-40B4-BE49-F238E27FC236}">
              <a16:creationId xmlns:a16="http://schemas.microsoft.com/office/drawing/2014/main" id="{CD39C3C5-5108-45C7-AC16-B1DD49B8196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89" name="テキスト ボックス 388">
          <a:extLst>
            <a:ext uri="{FF2B5EF4-FFF2-40B4-BE49-F238E27FC236}">
              <a16:creationId xmlns:a16="http://schemas.microsoft.com/office/drawing/2014/main" id="{35AD850B-F8DD-4A8D-9B5F-79E8D835646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0" name="直線コネクタ 389">
          <a:extLst>
            <a:ext uri="{FF2B5EF4-FFF2-40B4-BE49-F238E27FC236}">
              <a16:creationId xmlns:a16="http://schemas.microsoft.com/office/drawing/2014/main" id="{4C456031-0697-45F7-B9B8-3AA4AF118AA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1" name="テキスト ボックス 390">
          <a:extLst>
            <a:ext uri="{FF2B5EF4-FFF2-40B4-BE49-F238E27FC236}">
              <a16:creationId xmlns:a16="http://schemas.microsoft.com/office/drawing/2014/main" id="{76B2F4C1-D552-4077-87A0-CACCB141C97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2" name="直線コネクタ 391">
          <a:extLst>
            <a:ext uri="{FF2B5EF4-FFF2-40B4-BE49-F238E27FC236}">
              <a16:creationId xmlns:a16="http://schemas.microsoft.com/office/drawing/2014/main" id="{57135930-0117-477E-96C6-7D1CD9F8B0A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3" name="テキスト ボックス 392">
          <a:extLst>
            <a:ext uri="{FF2B5EF4-FFF2-40B4-BE49-F238E27FC236}">
              <a16:creationId xmlns:a16="http://schemas.microsoft.com/office/drawing/2014/main" id="{8A267909-F912-4A4E-B621-72A79CA59CB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4" name="直線コネクタ 393">
          <a:extLst>
            <a:ext uri="{FF2B5EF4-FFF2-40B4-BE49-F238E27FC236}">
              <a16:creationId xmlns:a16="http://schemas.microsoft.com/office/drawing/2014/main" id="{44485CD7-F8FF-4528-91F8-BDC2408B55A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5" name="テキスト ボックス 394">
          <a:extLst>
            <a:ext uri="{FF2B5EF4-FFF2-40B4-BE49-F238E27FC236}">
              <a16:creationId xmlns:a16="http://schemas.microsoft.com/office/drawing/2014/main" id="{48392C71-2918-40D5-868E-9BDFF1D6B07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a:extLst>
            <a:ext uri="{FF2B5EF4-FFF2-40B4-BE49-F238E27FC236}">
              <a16:creationId xmlns:a16="http://schemas.microsoft.com/office/drawing/2014/main" id="{7CA4ED7E-5841-4DB3-8B2E-80F9738A42D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a:extLst>
            <a:ext uri="{FF2B5EF4-FFF2-40B4-BE49-F238E27FC236}">
              <a16:creationId xmlns:a16="http://schemas.microsoft.com/office/drawing/2014/main" id="{44F82223-4153-483A-BF12-77D0F28207E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a:extLst>
            <a:ext uri="{FF2B5EF4-FFF2-40B4-BE49-F238E27FC236}">
              <a16:creationId xmlns:a16="http://schemas.microsoft.com/office/drawing/2014/main" id="{10242EA1-AC2C-4111-AC62-20ADBF3FBA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99" name="直線コネクタ 398">
          <a:extLst>
            <a:ext uri="{FF2B5EF4-FFF2-40B4-BE49-F238E27FC236}">
              <a16:creationId xmlns:a16="http://schemas.microsoft.com/office/drawing/2014/main" id="{CA084C1E-6A03-4BAA-BFC7-8468AAB49C83}"/>
            </a:ext>
          </a:extLst>
        </xdr:cNvPr>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00" name="【一般廃棄物処理施設】&#10;一人当たり有形固定資産（償却資産）額最小値テキスト">
          <a:extLst>
            <a:ext uri="{FF2B5EF4-FFF2-40B4-BE49-F238E27FC236}">
              <a16:creationId xmlns:a16="http://schemas.microsoft.com/office/drawing/2014/main" id="{98870CEF-14FB-49A1-97B6-CF7FFB73FBD5}"/>
            </a:ext>
          </a:extLst>
        </xdr:cNvPr>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01" name="直線コネクタ 400">
          <a:extLst>
            <a:ext uri="{FF2B5EF4-FFF2-40B4-BE49-F238E27FC236}">
              <a16:creationId xmlns:a16="http://schemas.microsoft.com/office/drawing/2014/main" id="{745C48C4-A396-444E-8CB0-0A8043697E30}"/>
            </a:ext>
          </a:extLst>
        </xdr:cNvPr>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02" name="【一般廃棄物処理施設】&#10;一人当たり有形固定資産（償却資産）額最大値テキスト">
          <a:extLst>
            <a:ext uri="{FF2B5EF4-FFF2-40B4-BE49-F238E27FC236}">
              <a16:creationId xmlns:a16="http://schemas.microsoft.com/office/drawing/2014/main" id="{834F8435-CE6A-4ECB-B4A0-16465E1498B7}"/>
            </a:ext>
          </a:extLst>
        </xdr:cNvPr>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03" name="直線コネクタ 402">
          <a:extLst>
            <a:ext uri="{FF2B5EF4-FFF2-40B4-BE49-F238E27FC236}">
              <a16:creationId xmlns:a16="http://schemas.microsoft.com/office/drawing/2014/main" id="{4378BADA-6F84-40AD-B741-E2A82DDF281C}"/>
            </a:ext>
          </a:extLst>
        </xdr:cNvPr>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04" name="【一般廃棄物処理施設】&#10;一人当たり有形固定資産（償却資産）額平均値テキスト">
          <a:extLst>
            <a:ext uri="{FF2B5EF4-FFF2-40B4-BE49-F238E27FC236}">
              <a16:creationId xmlns:a16="http://schemas.microsoft.com/office/drawing/2014/main" id="{A001480B-8A55-4C4E-B4EA-6513D11E28B1}"/>
            </a:ext>
          </a:extLst>
        </xdr:cNvPr>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05" name="フローチャート: 判断 404">
          <a:extLst>
            <a:ext uri="{FF2B5EF4-FFF2-40B4-BE49-F238E27FC236}">
              <a16:creationId xmlns:a16="http://schemas.microsoft.com/office/drawing/2014/main" id="{EF12079F-3880-4D27-90DA-5CF90ED0FF86}"/>
            </a:ext>
          </a:extLst>
        </xdr:cNvPr>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06" name="フローチャート: 判断 405">
          <a:extLst>
            <a:ext uri="{FF2B5EF4-FFF2-40B4-BE49-F238E27FC236}">
              <a16:creationId xmlns:a16="http://schemas.microsoft.com/office/drawing/2014/main" id="{7B416204-B6A5-4926-A486-74ADA977D6D8}"/>
            </a:ext>
          </a:extLst>
        </xdr:cNvPr>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07" name="フローチャート: 判断 406">
          <a:extLst>
            <a:ext uri="{FF2B5EF4-FFF2-40B4-BE49-F238E27FC236}">
              <a16:creationId xmlns:a16="http://schemas.microsoft.com/office/drawing/2014/main" id="{941E9E74-C182-433F-B4A8-A92F1936EDCE}"/>
            </a:ext>
          </a:extLst>
        </xdr:cNvPr>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3C3449EF-2C3F-4F1F-8A71-BEB8C678BF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901B51AA-D905-4565-BD91-BE13810EF2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EE204D9C-2F1A-41DD-8760-F9D7C575569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E83273E-D308-4B39-8C00-37B4166CF3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673C2F3D-55C2-43AE-BF99-09C55B358E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89865</xdr:rowOff>
    </xdr:from>
    <xdr:to>
      <xdr:col>116</xdr:col>
      <xdr:colOff>114300</xdr:colOff>
      <xdr:row>42</xdr:row>
      <xdr:rowOff>20015</xdr:rowOff>
    </xdr:to>
    <xdr:sp macro="" textlink="">
      <xdr:nvSpPr>
        <xdr:cNvPr id="413" name="楕円 412">
          <a:extLst>
            <a:ext uri="{FF2B5EF4-FFF2-40B4-BE49-F238E27FC236}">
              <a16:creationId xmlns:a16="http://schemas.microsoft.com/office/drawing/2014/main" id="{DE436A28-92D8-4743-957F-8E16EAEDF471}"/>
            </a:ext>
          </a:extLst>
        </xdr:cNvPr>
        <xdr:cNvSpPr/>
      </xdr:nvSpPr>
      <xdr:spPr>
        <a:xfrm>
          <a:off x="22110700" y="71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4792</xdr:rowOff>
    </xdr:from>
    <xdr:ext cx="469744" cy="259045"/>
    <xdr:sp macro="" textlink="">
      <xdr:nvSpPr>
        <xdr:cNvPr id="414" name="【一般廃棄物処理施設】&#10;一人当たり有形固定資産（償却資産）額該当値テキスト">
          <a:extLst>
            <a:ext uri="{FF2B5EF4-FFF2-40B4-BE49-F238E27FC236}">
              <a16:creationId xmlns:a16="http://schemas.microsoft.com/office/drawing/2014/main" id="{8356A79E-4F4A-49EC-B82C-59D8103A8311}"/>
            </a:ext>
          </a:extLst>
        </xdr:cNvPr>
        <xdr:cNvSpPr txBox="1"/>
      </xdr:nvSpPr>
      <xdr:spPr>
        <a:xfrm>
          <a:off x="22199600" y="70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117962</xdr:rowOff>
    </xdr:from>
    <xdr:ext cx="534377" cy="259045"/>
    <xdr:sp macro="" textlink="">
      <xdr:nvSpPr>
        <xdr:cNvPr id="415" name="n_1aveValue【一般廃棄物処理施設】&#10;一人当たり有形固定資産（償却資産）額">
          <a:extLst>
            <a:ext uri="{FF2B5EF4-FFF2-40B4-BE49-F238E27FC236}">
              <a16:creationId xmlns:a16="http://schemas.microsoft.com/office/drawing/2014/main" id="{6D8C0368-8F24-429F-8717-9159AE89AD0E}"/>
            </a:ext>
          </a:extLst>
        </xdr:cNvPr>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16" name="n_2aveValue【一般廃棄物処理施設】&#10;一人当たり有形固定資産（償却資産）額">
          <a:extLst>
            <a:ext uri="{FF2B5EF4-FFF2-40B4-BE49-F238E27FC236}">
              <a16:creationId xmlns:a16="http://schemas.microsoft.com/office/drawing/2014/main" id="{F1B31A30-4E9A-4DAF-9AA0-7F8B773C0BA1}"/>
            </a:ext>
          </a:extLst>
        </xdr:cNvPr>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550E3CDC-8437-4285-8CCF-ABE3B73FAF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E9889896-BDFB-4467-AAB9-54299AC756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5B978406-CE9A-496D-9CE8-63BA04145A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E47CFE15-25F3-466C-AAEA-D150554831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7A33A279-3684-43EC-B555-1483CCC22C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906620B3-C1DD-4C25-BE41-FBC13584FF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5D90A67B-C4F9-4A89-BC0F-ECCABAE7C5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F4919D24-B313-4969-901E-075C431A6D7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8AC7AC44-FF38-4BF4-81D5-85CD43FB59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7BFDCF85-F36F-4A88-A523-6CB3CF2500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2E8E1D69-F190-4E14-8A2D-D7D6E3157C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8" name="テキスト ボックス 427">
          <a:extLst>
            <a:ext uri="{FF2B5EF4-FFF2-40B4-BE49-F238E27FC236}">
              <a16:creationId xmlns:a16="http://schemas.microsoft.com/office/drawing/2014/main" id="{229C86F1-636D-4578-9E1C-BDE30AC059D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FE796BF8-B864-45D3-9184-43BB2CB0785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B03F1490-2511-4434-86A5-D4099172D80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11AFD50A-D1E8-4D08-9757-257698F574F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98B2BE8C-EF54-4C6D-8F8B-E3E9E82160D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08D64BD5-059C-449B-97FF-78BD0162260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1271A822-4724-47C3-A3A0-BB5D365D8BC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8EF63A6D-FA62-49C4-92BA-4CC0F6F8823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A6E47B1C-AFCE-4A6F-B085-CF787E85821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C4F32AA8-5C45-4C04-B5FD-78CA36F395B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8" name="テキスト ボックス 437">
          <a:extLst>
            <a:ext uri="{FF2B5EF4-FFF2-40B4-BE49-F238E27FC236}">
              <a16:creationId xmlns:a16="http://schemas.microsoft.com/office/drawing/2014/main" id="{E232444F-6D2B-4C2F-B87B-2279303DE3A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4568C4D3-2293-4F19-A0A6-9B0AEF7637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F663C89D-DEEA-4FE5-974D-1E708A8E4B2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保健センター・保健所】&#10;有形固定資産減価償却率グラフ枠">
          <a:extLst>
            <a:ext uri="{FF2B5EF4-FFF2-40B4-BE49-F238E27FC236}">
              <a16:creationId xmlns:a16="http://schemas.microsoft.com/office/drawing/2014/main" id="{FD033DA4-29EF-4E51-B2F8-F3A8A4DFA0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42" name="直線コネクタ 441">
          <a:extLst>
            <a:ext uri="{FF2B5EF4-FFF2-40B4-BE49-F238E27FC236}">
              <a16:creationId xmlns:a16="http://schemas.microsoft.com/office/drawing/2014/main" id="{E861273B-460D-4673-B0C1-EEC06E5A3E3B}"/>
            </a:ext>
          </a:extLst>
        </xdr:cNvPr>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43" name="【保健センター・保健所】&#10;有形固定資産減価償却率最小値テキスト">
          <a:extLst>
            <a:ext uri="{FF2B5EF4-FFF2-40B4-BE49-F238E27FC236}">
              <a16:creationId xmlns:a16="http://schemas.microsoft.com/office/drawing/2014/main" id="{807583D6-9384-4141-A754-26198C1C512E}"/>
            </a:ext>
          </a:extLst>
        </xdr:cNvPr>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44" name="直線コネクタ 443">
          <a:extLst>
            <a:ext uri="{FF2B5EF4-FFF2-40B4-BE49-F238E27FC236}">
              <a16:creationId xmlns:a16="http://schemas.microsoft.com/office/drawing/2014/main" id="{FAE46F43-B4EC-4EE2-848F-E483F9729ACC}"/>
            </a:ext>
          </a:extLst>
        </xdr:cNvPr>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5" name="【保健センター・保健所】&#10;有形固定資産減価償却率最大値テキスト">
          <a:extLst>
            <a:ext uri="{FF2B5EF4-FFF2-40B4-BE49-F238E27FC236}">
              <a16:creationId xmlns:a16="http://schemas.microsoft.com/office/drawing/2014/main" id="{E17B38E3-1879-4313-AB6F-C103D91400F5}"/>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6" name="直線コネクタ 445">
          <a:extLst>
            <a:ext uri="{FF2B5EF4-FFF2-40B4-BE49-F238E27FC236}">
              <a16:creationId xmlns:a16="http://schemas.microsoft.com/office/drawing/2014/main" id="{4124320A-BD81-4179-BCA2-913276381D9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47" name="【保健センター・保健所】&#10;有形固定資産減価償却率平均値テキスト">
          <a:extLst>
            <a:ext uri="{FF2B5EF4-FFF2-40B4-BE49-F238E27FC236}">
              <a16:creationId xmlns:a16="http://schemas.microsoft.com/office/drawing/2014/main" id="{E39B520E-47EA-464C-9AB6-D40B6D711690}"/>
            </a:ext>
          </a:extLst>
        </xdr:cNvPr>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48" name="フローチャート: 判断 447">
          <a:extLst>
            <a:ext uri="{FF2B5EF4-FFF2-40B4-BE49-F238E27FC236}">
              <a16:creationId xmlns:a16="http://schemas.microsoft.com/office/drawing/2014/main" id="{BB3BA9D8-53B4-42B1-A7AE-973CB42DE75F}"/>
            </a:ext>
          </a:extLst>
        </xdr:cNvPr>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49" name="フローチャート: 判断 448">
          <a:extLst>
            <a:ext uri="{FF2B5EF4-FFF2-40B4-BE49-F238E27FC236}">
              <a16:creationId xmlns:a16="http://schemas.microsoft.com/office/drawing/2014/main" id="{75D51C78-7348-4B4B-B4ED-018338293020}"/>
            </a:ext>
          </a:extLst>
        </xdr:cNvPr>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50" name="フローチャート: 判断 449">
          <a:extLst>
            <a:ext uri="{FF2B5EF4-FFF2-40B4-BE49-F238E27FC236}">
              <a16:creationId xmlns:a16="http://schemas.microsoft.com/office/drawing/2014/main" id="{84740329-C94A-49B2-A35B-00A217E6F961}"/>
            </a:ext>
          </a:extLst>
        </xdr:cNvPr>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E178AEF2-6F8E-499B-9FF6-58207453AB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67398DEC-0257-45D6-B69C-528763EBD2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CAA80182-EE3E-4B7A-B149-580F1C3111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2B5BB2BB-CFC3-44C8-ACA1-D1EA67AB72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27D2867F-75AF-4C48-A1C8-E9E75A72071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456" name="楕円 455">
          <a:extLst>
            <a:ext uri="{FF2B5EF4-FFF2-40B4-BE49-F238E27FC236}">
              <a16:creationId xmlns:a16="http://schemas.microsoft.com/office/drawing/2014/main" id="{0527D91A-9E3E-4A41-B0C6-997A0A114675}"/>
            </a:ext>
          </a:extLst>
        </xdr:cNvPr>
        <xdr:cNvSpPr/>
      </xdr:nvSpPr>
      <xdr:spPr>
        <a:xfrm>
          <a:off x="16268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145160</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D02B6AFE-E5E3-4746-8E98-D881BE64D9AB}"/>
            </a:ext>
          </a:extLst>
        </xdr:cNvPr>
        <xdr:cNvSpPr txBox="1"/>
      </xdr:nvSpPr>
      <xdr:spPr>
        <a:xfrm>
          <a:off x="16357600" y="100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458" name="楕円 457">
          <a:extLst>
            <a:ext uri="{FF2B5EF4-FFF2-40B4-BE49-F238E27FC236}">
              <a16:creationId xmlns:a16="http://schemas.microsoft.com/office/drawing/2014/main" id="{D5E4040B-ACD4-4051-B693-C79E2CC4009B}"/>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1633</xdr:rowOff>
    </xdr:from>
    <xdr:to>
      <xdr:col>85</xdr:col>
      <xdr:colOff>127000</xdr:colOff>
      <xdr:row>60</xdr:row>
      <xdr:rowOff>32657</xdr:rowOff>
    </xdr:to>
    <xdr:cxnSp macro="">
      <xdr:nvCxnSpPr>
        <xdr:cNvPr id="459" name="直線コネクタ 458">
          <a:extLst>
            <a:ext uri="{FF2B5EF4-FFF2-40B4-BE49-F238E27FC236}">
              <a16:creationId xmlns:a16="http://schemas.microsoft.com/office/drawing/2014/main" id="{7D7DFA36-8659-47C2-9252-597AA239AA17}"/>
            </a:ext>
          </a:extLst>
        </xdr:cNvPr>
        <xdr:cNvCxnSpPr/>
      </xdr:nvCxnSpPr>
      <xdr:spPr>
        <a:xfrm flipV="1">
          <a:off x="15481300" y="102886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460" name="楕円 459">
          <a:extLst>
            <a:ext uri="{FF2B5EF4-FFF2-40B4-BE49-F238E27FC236}">
              <a16:creationId xmlns:a16="http://schemas.microsoft.com/office/drawing/2014/main" id="{6CD6554C-0EAD-4742-9FB4-C580DE6B4D2E}"/>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461" name="直線コネクタ 460">
          <a:extLst>
            <a:ext uri="{FF2B5EF4-FFF2-40B4-BE49-F238E27FC236}">
              <a16:creationId xmlns:a16="http://schemas.microsoft.com/office/drawing/2014/main" id="{8CB8F12D-B7C4-47C7-8CCF-7799809172CD}"/>
            </a:ext>
          </a:extLst>
        </xdr:cNvPr>
        <xdr:cNvCxnSpPr/>
      </xdr:nvCxnSpPr>
      <xdr:spPr>
        <a:xfrm flipV="1">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3AB9596F-50C4-4D5A-A660-8D2547E813ED}"/>
            </a:ext>
          </a:extLst>
        </xdr:cNvPr>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167B0405-A8B2-428D-B011-DE1EE2F434E9}"/>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48C64212-B97C-4300-805D-95F3965844FC}"/>
            </a:ext>
          </a:extLst>
        </xdr:cNvPr>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9107283F-039D-4E93-99AA-9173CA8BD8A4}"/>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4F79C371-AA65-4290-9B5F-5B3A314546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FA13C4B2-24DE-4A81-A5D9-69140CB297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D2CB8BA7-D2DC-4862-9C2F-BD5C0E80F5D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564DAF45-4596-4C99-B4B0-1E9B120645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9225964F-9B63-431B-B56C-5C91DE853F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902F06C6-49A9-4080-8344-4585C1A42A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7A954EB4-3E9F-417D-9A46-1CF525E7F6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3845A0D1-528B-4531-9CC1-A2B6C1524D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61F776F6-B3FD-40C7-8EFD-2C610324E5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FE1BC9AC-28A9-4EC2-A358-4FA565C83B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6" name="直線コネクタ 475">
          <a:extLst>
            <a:ext uri="{FF2B5EF4-FFF2-40B4-BE49-F238E27FC236}">
              <a16:creationId xmlns:a16="http://schemas.microsoft.com/office/drawing/2014/main" id="{D627F907-18C5-49EC-8E8E-46D2C20EE46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7" name="テキスト ボックス 476">
          <a:extLst>
            <a:ext uri="{FF2B5EF4-FFF2-40B4-BE49-F238E27FC236}">
              <a16:creationId xmlns:a16="http://schemas.microsoft.com/office/drawing/2014/main" id="{548DA631-2855-4C32-972B-24F07F18558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8" name="直線コネクタ 477">
          <a:extLst>
            <a:ext uri="{FF2B5EF4-FFF2-40B4-BE49-F238E27FC236}">
              <a16:creationId xmlns:a16="http://schemas.microsoft.com/office/drawing/2014/main" id="{C3C1A2B6-F95E-4880-B7B4-07DE9A2981A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9" name="テキスト ボックス 478">
          <a:extLst>
            <a:ext uri="{FF2B5EF4-FFF2-40B4-BE49-F238E27FC236}">
              <a16:creationId xmlns:a16="http://schemas.microsoft.com/office/drawing/2014/main" id="{3C6E67FF-D5C4-4745-A78B-81D3771527B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0" name="直線コネクタ 479">
          <a:extLst>
            <a:ext uri="{FF2B5EF4-FFF2-40B4-BE49-F238E27FC236}">
              <a16:creationId xmlns:a16="http://schemas.microsoft.com/office/drawing/2014/main" id="{0CF14124-CE48-48A2-8257-8685CA86DD0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1" name="テキスト ボックス 480">
          <a:extLst>
            <a:ext uri="{FF2B5EF4-FFF2-40B4-BE49-F238E27FC236}">
              <a16:creationId xmlns:a16="http://schemas.microsoft.com/office/drawing/2014/main" id="{D0330CBB-142E-4340-8914-36346353C26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2" name="直線コネクタ 481">
          <a:extLst>
            <a:ext uri="{FF2B5EF4-FFF2-40B4-BE49-F238E27FC236}">
              <a16:creationId xmlns:a16="http://schemas.microsoft.com/office/drawing/2014/main" id="{6BE597DC-CA4E-4170-B4A2-B5374D2D151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3" name="テキスト ボックス 482">
          <a:extLst>
            <a:ext uri="{FF2B5EF4-FFF2-40B4-BE49-F238E27FC236}">
              <a16:creationId xmlns:a16="http://schemas.microsoft.com/office/drawing/2014/main" id="{74289223-F23B-467F-8967-B346684AABE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4" name="直線コネクタ 483">
          <a:extLst>
            <a:ext uri="{FF2B5EF4-FFF2-40B4-BE49-F238E27FC236}">
              <a16:creationId xmlns:a16="http://schemas.microsoft.com/office/drawing/2014/main" id="{03C716E4-F062-4A8F-AB8F-028A26BBC94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5" name="テキスト ボックス 484">
          <a:extLst>
            <a:ext uri="{FF2B5EF4-FFF2-40B4-BE49-F238E27FC236}">
              <a16:creationId xmlns:a16="http://schemas.microsoft.com/office/drawing/2014/main" id="{E372D35B-A700-483B-87A2-C89C5E9837F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6" name="直線コネクタ 485">
          <a:extLst>
            <a:ext uri="{FF2B5EF4-FFF2-40B4-BE49-F238E27FC236}">
              <a16:creationId xmlns:a16="http://schemas.microsoft.com/office/drawing/2014/main" id="{41AC4756-EBDB-4ED2-B877-2F5847FDDB6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5147EE36-1E1E-4784-A17F-5650182698F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6A3DA63C-573C-47FE-9A1D-53B458D5E5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60C723AE-3D13-4E0A-8FB1-AE952E2E3C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98E0F7A7-C016-4A4E-A2C2-1BCAFDF6C2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91" name="直線コネクタ 490">
          <a:extLst>
            <a:ext uri="{FF2B5EF4-FFF2-40B4-BE49-F238E27FC236}">
              <a16:creationId xmlns:a16="http://schemas.microsoft.com/office/drawing/2014/main" id="{B43C0252-21EB-4AA2-AFF5-59FC8933538B}"/>
            </a:ext>
          </a:extLst>
        </xdr:cNvPr>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427B4946-897D-47E8-BD1C-11819F7771CE}"/>
            </a:ext>
          </a:extLst>
        </xdr:cNvPr>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93" name="直線コネクタ 492">
          <a:extLst>
            <a:ext uri="{FF2B5EF4-FFF2-40B4-BE49-F238E27FC236}">
              <a16:creationId xmlns:a16="http://schemas.microsoft.com/office/drawing/2014/main" id="{9222B524-D6B0-49F6-9A93-ECEF228215EA}"/>
            </a:ext>
          </a:extLst>
        </xdr:cNvPr>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414A1F77-E210-4AB1-81F1-26D9541B0AE0}"/>
            </a:ext>
          </a:extLst>
        </xdr:cNvPr>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95" name="直線コネクタ 494">
          <a:extLst>
            <a:ext uri="{FF2B5EF4-FFF2-40B4-BE49-F238E27FC236}">
              <a16:creationId xmlns:a16="http://schemas.microsoft.com/office/drawing/2014/main" id="{63217B11-7DDC-4724-ABCC-240AD2255780}"/>
            </a:ext>
          </a:extLst>
        </xdr:cNvPr>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EE0B31F4-598D-4A64-904A-8BD0D9489CAF}"/>
            </a:ext>
          </a:extLst>
        </xdr:cNvPr>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97" name="フローチャート: 判断 496">
          <a:extLst>
            <a:ext uri="{FF2B5EF4-FFF2-40B4-BE49-F238E27FC236}">
              <a16:creationId xmlns:a16="http://schemas.microsoft.com/office/drawing/2014/main" id="{59D8284F-E7D4-410A-B2AB-9BE1A85F9167}"/>
            </a:ext>
          </a:extLst>
        </xdr:cNvPr>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98" name="フローチャート: 判断 497">
          <a:extLst>
            <a:ext uri="{FF2B5EF4-FFF2-40B4-BE49-F238E27FC236}">
              <a16:creationId xmlns:a16="http://schemas.microsoft.com/office/drawing/2014/main" id="{607A8915-70A0-4388-BDBF-D48E74C8A712}"/>
            </a:ext>
          </a:extLst>
        </xdr:cNvPr>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499" name="フローチャート: 判断 498">
          <a:extLst>
            <a:ext uri="{FF2B5EF4-FFF2-40B4-BE49-F238E27FC236}">
              <a16:creationId xmlns:a16="http://schemas.microsoft.com/office/drawing/2014/main" id="{D6795202-9BF7-42FD-A51C-7DBA843BA2AF}"/>
            </a:ext>
          </a:extLst>
        </xdr:cNvPr>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78CFAD7D-66CA-4DA4-98FF-7DFBC2741B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1697D889-D353-4EB9-901E-7C3F292CBE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2DF9D91-94CD-4AA1-B982-2E40AD4507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87ADB3-1008-4528-ABDD-FE583F9649C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D82BC75-B30C-40EB-A80E-5E5594D334F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33565</xdr:rowOff>
    </xdr:from>
    <xdr:to>
      <xdr:col>116</xdr:col>
      <xdr:colOff>114300</xdr:colOff>
      <xdr:row>63</xdr:row>
      <xdr:rowOff>135165</xdr:rowOff>
    </xdr:to>
    <xdr:sp macro="" textlink="">
      <xdr:nvSpPr>
        <xdr:cNvPr id="505" name="楕円 504">
          <a:extLst>
            <a:ext uri="{FF2B5EF4-FFF2-40B4-BE49-F238E27FC236}">
              <a16:creationId xmlns:a16="http://schemas.microsoft.com/office/drawing/2014/main" id="{31636B3C-BAB2-44E8-8529-0DFC1BE51962}"/>
            </a:ext>
          </a:extLst>
        </xdr:cNvPr>
        <xdr:cNvSpPr/>
      </xdr:nvSpPr>
      <xdr:spPr>
        <a:xfrm>
          <a:off x="221107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11992</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2219FC67-C00B-4443-BB1F-2396692F96CC}"/>
            </a:ext>
          </a:extLst>
        </xdr:cNvPr>
        <xdr:cNvSpPr txBox="1"/>
      </xdr:nvSpPr>
      <xdr:spPr>
        <a:xfrm>
          <a:off x="22199600" y="108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33565</xdr:rowOff>
    </xdr:from>
    <xdr:to>
      <xdr:col>112</xdr:col>
      <xdr:colOff>38100</xdr:colOff>
      <xdr:row>63</xdr:row>
      <xdr:rowOff>135165</xdr:rowOff>
    </xdr:to>
    <xdr:sp macro="" textlink="">
      <xdr:nvSpPr>
        <xdr:cNvPr id="507" name="楕円 506">
          <a:extLst>
            <a:ext uri="{FF2B5EF4-FFF2-40B4-BE49-F238E27FC236}">
              <a16:creationId xmlns:a16="http://schemas.microsoft.com/office/drawing/2014/main" id="{417E4E25-715F-4B35-817C-0B07BF926C3B}"/>
            </a:ext>
          </a:extLst>
        </xdr:cNvPr>
        <xdr:cNvSpPr/>
      </xdr:nvSpPr>
      <xdr:spPr>
        <a:xfrm>
          <a:off x="21272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84365</xdr:rowOff>
    </xdr:from>
    <xdr:to>
      <xdr:col>116</xdr:col>
      <xdr:colOff>63500</xdr:colOff>
      <xdr:row>63</xdr:row>
      <xdr:rowOff>84365</xdr:rowOff>
    </xdr:to>
    <xdr:cxnSp macro="">
      <xdr:nvCxnSpPr>
        <xdr:cNvPr id="508" name="直線コネクタ 507">
          <a:extLst>
            <a:ext uri="{FF2B5EF4-FFF2-40B4-BE49-F238E27FC236}">
              <a16:creationId xmlns:a16="http://schemas.microsoft.com/office/drawing/2014/main" id="{3CC9DB7B-ADDC-4321-BEB8-3AA6CDD64BA3}"/>
            </a:ext>
          </a:extLst>
        </xdr:cNvPr>
        <xdr:cNvCxnSpPr/>
      </xdr:nvCxnSpPr>
      <xdr:spPr>
        <a:xfrm>
          <a:off x="21323300" y="10885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33565</xdr:rowOff>
    </xdr:from>
    <xdr:to>
      <xdr:col>107</xdr:col>
      <xdr:colOff>101600</xdr:colOff>
      <xdr:row>63</xdr:row>
      <xdr:rowOff>135165</xdr:rowOff>
    </xdr:to>
    <xdr:sp macro="" textlink="">
      <xdr:nvSpPr>
        <xdr:cNvPr id="509" name="楕円 508">
          <a:extLst>
            <a:ext uri="{FF2B5EF4-FFF2-40B4-BE49-F238E27FC236}">
              <a16:creationId xmlns:a16="http://schemas.microsoft.com/office/drawing/2014/main" id="{1875BBDB-0302-4B7D-86B6-DE41DE4999C9}"/>
            </a:ext>
          </a:extLst>
        </xdr:cNvPr>
        <xdr:cNvSpPr/>
      </xdr:nvSpPr>
      <xdr:spPr>
        <a:xfrm>
          <a:off x="20383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84365</xdr:rowOff>
    </xdr:from>
    <xdr:to>
      <xdr:col>111</xdr:col>
      <xdr:colOff>177800</xdr:colOff>
      <xdr:row>63</xdr:row>
      <xdr:rowOff>84365</xdr:rowOff>
    </xdr:to>
    <xdr:cxnSp macro="">
      <xdr:nvCxnSpPr>
        <xdr:cNvPr id="510" name="直線コネクタ 509">
          <a:extLst>
            <a:ext uri="{FF2B5EF4-FFF2-40B4-BE49-F238E27FC236}">
              <a16:creationId xmlns:a16="http://schemas.microsoft.com/office/drawing/2014/main" id="{8100E50C-00FB-42BF-BF56-C5CE26DABF3D}"/>
            </a:ext>
          </a:extLst>
        </xdr:cNvPr>
        <xdr:cNvCxnSpPr/>
      </xdr:nvCxnSpPr>
      <xdr:spPr>
        <a:xfrm>
          <a:off x="20434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11" name="n_1aveValue【保健センター・保健所】&#10;一人当たり面積">
          <a:extLst>
            <a:ext uri="{FF2B5EF4-FFF2-40B4-BE49-F238E27FC236}">
              <a16:creationId xmlns:a16="http://schemas.microsoft.com/office/drawing/2014/main" id="{3D44DCC3-DB5E-49FA-BAD8-294FD20AF749}"/>
            </a:ext>
          </a:extLst>
        </xdr:cNvPr>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12" name="n_2aveValue【保健センター・保健所】&#10;一人当たり面積">
          <a:extLst>
            <a:ext uri="{FF2B5EF4-FFF2-40B4-BE49-F238E27FC236}">
              <a16:creationId xmlns:a16="http://schemas.microsoft.com/office/drawing/2014/main" id="{61E9ABCB-DC41-488F-83F7-091D828E5922}"/>
            </a:ext>
          </a:extLst>
        </xdr:cNvPr>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126292</xdr:rowOff>
    </xdr:from>
    <xdr:ext cx="469744" cy="259045"/>
    <xdr:sp macro="" textlink="">
      <xdr:nvSpPr>
        <xdr:cNvPr id="513" name="n_1mainValue【保健センター・保健所】&#10;一人当たり面積">
          <a:extLst>
            <a:ext uri="{FF2B5EF4-FFF2-40B4-BE49-F238E27FC236}">
              <a16:creationId xmlns:a16="http://schemas.microsoft.com/office/drawing/2014/main" id="{CF674918-BEBC-4B47-A23A-4178B3D03AA0}"/>
            </a:ext>
          </a:extLst>
        </xdr:cNvPr>
        <xdr:cNvSpPr txBox="1"/>
      </xdr:nvSpPr>
      <xdr:spPr>
        <a:xfrm>
          <a:off x="210757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126292</xdr:rowOff>
    </xdr:from>
    <xdr:ext cx="469744" cy="259045"/>
    <xdr:sp macro="" textlink="">
      <xdr:nvSpPr>
        <xdr:cNvPr id="514" name="n_2mainValue【保健センター・保健所】&#10;一人当たり面積">
          <a:extLst>
            <a:ext uri="{FF2B5EF4-FFF2-40B4-BE49-F238E27FC236}">
              <a16:creationId xmlns:a16="http://schemas.microsoft.com/office/drawing/2014/main" id="{6AD7840B-5B43-4BA8-BF9C-1DF8149D2D90}"/>
            </a:ext>
          </a:extLst>
        </xdr:cNvPr>
        <xdr:cNvSpPr txBox="1"/>
      </xdr:nvSpPr>
      <xdr:spPr>
        <a:xfrm>
          <a:off x="20199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ABAE0503-0306-4193-ACD2-A8218882AF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C97C1DA3-748E-45F4-903C-D4390F2432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7DD1013B-551E-43C0-82ED-D314BD34223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903092E4-58F1-47CC-A674-1D8C2A50EC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D04DB47D-EC9D-4107-B1F6-39190A3236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90D66733-2403-4C01-AB2D-FA93A9AA2F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1C625918-BDB5-47CD-B9A6-4707065FB22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F46871C2-89F8-4E55-AEAE-8F9EF3804AC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F8719650-B4A1-433C-AE0E-7120C8C842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F946E449-ACCA-4A25-9AA1-DA62417089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a:extLst>
            <a:ext uri="{FF2B5EF4-FFF2-40B4-BE49-F238E27FC236}">
              <a16:creationId xmlns:a16="http://schemas.microsoft.com/office/drawing/2014/main" id="{009F9177-6BCD-4615-81F6-BC4B4AE5C4B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6" name="テキスト ボックス 525">
          <a:extLst>
            <a:ext uri="{FF2B5EF4-FFF2-40B4-BE49-F238E27FC236}">
              <a16:creationId xmlns:a16="http://schemas.microsoft.com/office/drawing/2014/main" id="{A6640281-5A25-4B6F-8361-0C27B3718F3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a:extLst>
            <a:ext uri="{FF2B5EF4-FFF2-40B4-BE49-F238E27FC236}">
              <a16:creationId xmlns:a16="http://schemas.microsoft.com/office/drawing/2014/main" id="{04963588-1376-48CB-8D58-9A36A222E44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a:extLst>
            <a:ext uri="{FF2B5EF4-FFF2-40B4-BE49-F238E27FC236}">
              <a16:creationId xmlns:a16="http://schemas.microsoft.com/office/drawing/2014/main" id="{7BF4D21C-BFD5-4E56-BA3C-8A471EA739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a:extLst>
            <a:ext uri="{FF2B5EF4-FFF2-40B4-BE49-F238E27FC236}">
              <a16:creationId xmlns:a16="http://schemas.microsoft.com/office/drawing/2014/main" id="{01BA62B4-01D5-457C-A472-A417B0431E3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a:extLst>
            <a:ext uri="{FF2B5EF4-FFF2-40B4-BE49-F238E27FC236}">
              <a16:creationId xmlns:a16="http://schemas.microsoft.com/office/drawing/2014/main" id="{C787EC4C-D4A3-42C7-BFA7-540B8D270B2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a:extLst>
            <a:ext uri="{FF2B5EF4-FFF2-40B4-BE49-F238E27FC236}">
              <a16:creationId xmlns:a16="http://schemas.microsoft.com/office/drawing/2014/main" id="{F8BD73E8-F183-4F1F-8179-B73140AF14B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a:extLst>
            <a:ext uri="{FF2B5EF4-FFF2-40B4-BE49-F238E27FC236}">
              <a16:creationId xmlns:a16="http://schemas.microsoft.com/office/drawing/2014/main" id="{19ADC52A-EA59-4087-8412-7165ABA5D05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a:extLst>
            <a:ext uri="{FF2B5EF4-FFF2-40B4-BE49-F238E27FC236}">
              <a16:creationId xmlns:a16="http://schemas.microsoft.com/office/drawing/2014/main" id="{C63E1400-9EAC-4E2D-9F69-EE71D3715FF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a:extLst>
            <a:ext uri="{FF2B5EF4-FFF2-40B4-BE49-F238E27FC236}">
              <a16:creationId xmlns:a16="http://schemas.microsoft.com/office/drawing/2014/main" id="{442DD852-AE25-4A16-B2AB-CA1482A9033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a:extLst>
            <a:ext uri="{FF2B5EF4-FFF2-40B4-BE49-F238E27FC236}">
              <a16:creationId xmlns:a16="http://schemas.microsoft.com/office/drawing/2014/main" id="{66FAB97D-D2AD-43BB-999D-12CA88C52C9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6" name="テキスト ボックス 535">
          <a:extLst>
            <a:ext uri="{FF2B5EF4-FFF2-40B4-BE49-F238E27FC236}">
              <a16:creationId xmlns:a16="http://schemas.microsoft.com/office/drawing/2014/main" id="{096090FE-E901-40CD-9FA3-7922D615E3D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a:extLst>
            <a:ext uri="{FF2B5EF4-FFF2-40B4-BE49-F238E27FC236}">
              <a16:creationId xmlns:a16="http://schemas.microsoft.com/office/drawing/2014/main" id="{B4A414D2-A0BA-4CAB-88E5-FA7B93311B1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a:extLst>
            <a:ext uri="{FF2B5EF4-FFF2-40B4-BE49-F238E27FC236}">
              <a16:creationId xmlns:a16="http://schemas.microsoft.com/office/drawing/2014/main" id="{CB84CB25-8F21-452C-BABF-333AD18BECE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3FDA4E80-2EEF-4E10-986D-F7DF2E0C2C2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40" name="直線コネクタ 539">
          <a:extLst>
            <a:ext uri="{FF2B5EF4-FFF2-40B4-BE49-F238E27FC236}">
              <a16:creationId xmlns:a16="http://schemas.microsoft.com/office/drawing/2014/main" id="{7E47DF8F-27FE-4892-B3A1-2EFC97FE450E}"/>
            </a:ext>
          </a:extLst>
        </xdr:cNvPr>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41" name="【消防施設】&#10;有形固定資産減価償却率最小値テキスト">
          <a:extLst>
            <a:ext uri="{FF2B5EF4-FFF2-40B4-BE49-F238E27FC236}">
              <a16:creationId xmlns:a16="http://schemas.microsoft.com/office/drawing/2014/main" id="{1E99D52C-3D37-47E1-BB09-CA48FE9DAE69}"/>
            </a:ext>
          </a:extLst>
        </xdr:cNvPr>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42" name="直線コネクタ 541">
          <a:extLst>
            <a:ext uri="{FF2B5EF4-FFF2-40B4-BE49-F238E27FC236}">
              <a16:creationId xmlns:a16="http://schemas.microsoft.com/office/drawing/2014/main" id="{B71CC939-0C12-4291-B961-409334F3FF36}"/>
            </a:ext>
          </a:extLst>
        </xdr:cNvPr>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43" name="【消防施設】&#10;有形固定資産減価償却率最大値テキスト">
          <a:extLst>
            <a:ext uri="{FF2B5EF4-FFF2-40B4-BE49-F238E27FC236}">
              <a16:creationId xmlns:a16="http://schemas.microsoft.com/office/drawing/2014/main" id="{4F55F2EF-3361-43F7-B5B4-D8E78F150650}"/>
            </a:ext>
          </a:extLst>
        </xdr:cNvPr>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44" name="直線コネクタ 543">
          <a:extLst>
            <a:ext uri="{FF2B5EF4-FFF2-40B4-BE49-F238E27FC236}">
              <a16:creationId xmlns:a16="http://schemas.microsoft.com/office/drawing/2014/main" id="{623E8127-3ADB-491B-A716-A9DE0FDA7204}"/>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61AF7337-A282-4B29-B5F3-7F73EA5F6D06}"/>
            </a:ext>
          </a:extLst>
        </xdr:cNvPr>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46" name="フローチャート: 判断 545">
          <a:extLst>
            <a:ext uri="{FF2B5EF4-FFF2-40B4-BE49-F238E27FC236}">
              <a16:creationId xmlns:a16="http://schemas.microsoft.com/office/drawing/2014/main" id="{3F05C47E-75C2-482F-8CEB-CCF0DE7D56AD}"/>
            </a:ext>
          </a:extLst>
        </xdr:cNvPr>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47" name="フローチャート: 判断 546">
          <a:extLst>
            <a:ext uri="{FF2B5EF4-FFF2-40B4-BE49-F238E27FC236}">
              <a16:creationId xmlns:a16="http://schemas.microsoft.com/office/drawing/2014/main" id="{D7882571-4003-4AA2-A797-2A8038C99447}"/>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48" name="フローチャート: 判断 547">
          <a:extLst>
            <a:ext uri="{FF2B5EF4-FFF2-40B4-BE49-F238E27FC236}">
              <a16:creationId xmlns:a16="http://schemas.microsoft.com/office/drawing/2014/main" id="{603726B6-CCD1-42B7-A536-F931125F9B97}"/>
            </a:ext>
          </a:extLst>
        </xdr:cNvPr>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A1547B85-CB47-43D9-8819-7B538AABC0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FB450283-3F67-4958-9169-45E7F260459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235107F-40E0-4126-9BCF-8EB6F89E6A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A79DCE64-E3C5-43F0-9CD3-56C1E4B09BA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72C75ABD-A189-40BA-8EEE-21ACE5F357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23223</xdr:rowOff>
    </xdr:from>
    <xdr:to>
      <xdr:col>85</xdr:col>
      <xdr:colOff>177800</xdr:colOff>
      <xdr:row>80</xdr:row>
      <xdr:rowOff>124823</xdr:rowOff>
    </xdr:to>
    <xdr:sp macro="" textlink="">
      <xdr:nvSpPr>
        <xdr:cNvPr id="554" name="楕円 553">
          <a:extLst>
            <a:ext uri="{FF2B5EF4-FFF2-40B4-BE49-F238E27FC236}">
              <a16:creationId xmlns:a16="http://schemas.microsoft.com/office/drawing/2014/main" id="{A2C266C4-3912-4C1C-B4BB-FC8F0728C453}"/>
            </a:ext>
          </a:extLst>
        </xdr:cNvPr>
        <xdr:cNvSpPr/>
      </xdr:nvSpPr>
      <xdr:spPr>
        <a:xfrm>
          <a:off x="162687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46100</xdr:rowOff>
    </xdr:from>
    <xdr:ext cx="405111" cy="259045"/>
    <xdr:sp macro="" textlink="">
      <xdr:nvSpPr>
        <xdr:cNvPr id="555" name="【消防施設】&#10;有形固定資産減価償却率該当値テキスト">
          <a:extLst>
            <a:ext uri="{FF2B5EF4-FFF2-40B4-BE49-F238E27FC236}">
              <a16:creationId xmlns:a16="http://schemas.microsoft.com/office/drawing/2014/main" id="{6208E456-2DD0-4F2A-8EF4-3A2D37405314}"/>
            </a:ext>
          </a:extLst>
        </xdr:cNvPr>
        <xdr:cNvSpPr txBox="1"/>
      </xdr:nvSpPr>
      <xdr:spPr>
        <a:xfrm>
          <a:off x="16357600" y="135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556" name="n_1aveValue【消防施設】&#10;有形固定資産減価償却率">
          <a:extLst>
            <a:ext uri="{FF2B5EF4-FFF2-40B4-BE49-F238E27FC236}">
              <a16:creationId xmlns:a16="http://schemas.microsoft.com/office/drawing/2014/main" id="{51E07D0C-9E42-4B4A-A0A9-0E0A3869ED2F}"/>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57" name="n_2aveValue【消防施設】&#10;有形固定資産減価償却率">
          <a:extLst>
            <a:ext uri="{FF2B5EF4-FFF2-40B4-BE49-F238E27FC236}">
              <a16:creationId xmlns:a16="http://schemas.microsoft.com/office/drawing/2014/main" id="{30A7D7A2-9470-4A07-81AA-7A65D097EC81}"/>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a:extLst>
            <a:ext uri="{FF2B5EF4-FFF2-40B4-BE49-F238E27FC236}">
              <a16:creationId xmlns:a16="http://schemas.microsoft.com/office/drawing/2014/main" id="{659AD7DA-7B96-4CCF-9975-CFBDAEA37A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a:extLst>
            <a:ext uri="{FF2B5EF4-FFF2-40B4-BE49-F238E27FC236}">
              <a16:creationId xmlns:a16="http://schemas.microsoft.com/office/drawing/2014/main" id="{6DCD4698-2963-4F90-98E2-AD583D2702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a:extLst>
            <a:ext uri="{FF2B5EF4-FFF2-40B4-BE49-F238E27FC236}">
              <a16:creationId xmlns:a16="http://schemas.microsoft.com/office/drawing/2014/main" id="{1707A2DF-98EC-428E-93AE-F724AD1D84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a:extLst>
            <a:ext uri="{FF2B5EF4-FFF2-40B4-BE49-F238E27FC236}">
              <a16:creationId xmlns:a16="http://schemas.microsoft.com/office/drawing/2014/main" id="{3C0DE89E-140B-46EA-B6EE-F6AB1E701C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a:extLst>
            <a:ext uri="{FF2B5EF4-FFF2-40B4-BE49-F238E27FC236}">
              <a16:creationId xmlns:a16="http://schemas.microsoft.com/office/drawing/2014/main" id="{A9163362-2DCA-47EE-81DF-5175E20A7D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a:extLst>
            <a:ext uri="{FF2B5EF4-FFF2-40B4-BE49-F238E27FC236}">
              <a16:creationId xmlns:a16="http://schemas.microsoft.com/office/drawing/2014/main" id="{C52423D4-0E32-438F-8AE8-AD67F6F390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a:extLst>
            <a:ext uri="{FF2B5EF4-FFF2-40B4-BE49-F238E27FC236}">
              <a16:creationId xmlns:a16="http://schemas.microsoft.com/office/drawing/2014/main" id="{2A6D9C90-2439-412C-9AEE-477EA91E53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a:extLst>
            <a:ext uri="{FF2B5EF4-FFF2-40B4-BE49-F238E27FC236}">
              <a16:creationId xmlns:a16="http://schemas.microsoft.com/office/drawing/2014/main" id="{9D3BD29E-FA6F-4F70-B2A9-0286749318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a:extLst>
            <a:ext uri="{FF2B5EF4-FFF2-40B4-BE49-F238E27FC236}">
              <a16:creationId xmlns:a16="http://schemas.microsoft.com/office/drawing/2014/main" id="{8179857A-0162-4590-986F-A353960F03D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a:extLst>
            <a:ext uri="{FF2B5EF4-FFF2-40B4-BE49-F238E27FC236}">
              <a16:creationId xmlns:a16="http://schemas.microsoft.com/office/drawing/2014/main" id="{0F097977-83DB-439D-A789-46561F19A4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a:extLst>
            <a:ext uri="{FF2B5EF4-FFF2-40B4-BE49-F238E27FC236}">
              <a16:creationId xmlns:a16="http://schemas.microsoft.com/office/drawing/2014/main" id="{3AA3A76A-8D7B-4335-B908-63D109B479C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a:extLst>
            <a:ext uri="{FF2B5EF4-FFF2-40B4-BE49-F238E27FC236}">
              <a16:creationId xmlns:a16="http://schemas.microsoft.com/office/drawing/2014/main" id="{F6EC2104-620C-4EB5-B969-A76E38287F7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a:extLst>
            <a:ext uri="{FF2B5EF4-FFF2-40B4-BE49-F238E27FC236}">
              <a16:creationId xmlns:a16="http://schemas.microsoft.com/office/drawing/2014/main" id="{F234BC1B-388A-419B-AF3A-0F055F5E88D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a:extLst>
            <a:ext uri="{FF2B5EF4-FFF2-40B4-BE49-F238E27FC236}">
              <a16:creationId xmlns:a16="http://schemas.microsoft.com/office/drawing/2014/main" id="{3A609C55-20B5-414B-A68F-C454E80B13B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a:extLst>
            <a:ext uri="{FF2B5EF4-FFF2-40B4-BE49-F238E27FC236}">
              <a16:creationId xmlns:a16="http://schemas.microsoft.com/office/drawing/2014/main" id="{003375F8-7430-456C-9AF9-C0BC009DEDC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a:extLst>
            <a:ext uri="{FF2B5EF4-FFF2-40B4-BE49-F238E27FC236}">
              <a16:creationId xmlns:a16="http://schemas.microsoft.com/office/drawing/2014/main" id="{F178FA91-A3B9-454D-B33E-EA898BADB0D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a:extLst>
            <a:ext uri="{FF2B5EF4-FFF2-40B4-BE49-F238E27FC236}">
              <a16:creationId xmlns:a16="http://schemas.microsoft.com/office/drawing/2014/main" id="{20ADD8C7-F3AF-4FD8-A540-EA29B190FC0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a:extLst>
            <a:ext uri="{FF2B5EF4-FFF2-40B4-BE49-F238E27FC236}">
              <a16:creationId xmlns:a16="http://schemas.microsoft.com/office/drawing/2014/main" id="{E4B64B57-B558-4F68-A727-E5D9A1E0BD4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6787111E-D7FC-446E-AA87-EAF92CEA76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346D29AA-19AA-4266-A856-5D9639920C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9DAA35F2-0EAF-451A-A4DB-33F08FED86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79" name="直線コネクタ 578">
          <a:extLst>
            <a:ext uri="{FF2B5EF4-FFF2-40B4-BE49-F238E27FC236}">
              <a16:creationId xmlns:a16="http://schemas.microsoft.com/office/drawing/2014/main" id="{C7E3AF18-12B3-4535-A8D6-B497E73AFC67}"/>
            </a:ext>
          </a:extLst>
        </xdr:cNvPr>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80" name="【消防施設】&#10;一人当たり面積最小値テキスト">
          <a:extLst>
            <a:ext uri="{FF2B5EF4-FFF2-40B4-BE49-F238E27FC236}">
              <a16:creationId xmlns:a16="http://schemas.microsoft.com/office/drawing/2014/main" id="{B26AAF49-AF18-4274-82A4-DC79D5EF0922}"/>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81" name="直線コネクタ 580">
          <a:extLst>
            <a:ext uri="{FF2B5EF4-FFF2-40B4-BE49-F238E27FC236}">
              <a16:creationId xmlns:a16="http://schemas.microsoft.com/office/drawing/2014/main" id="{1028B660-F232-4C21-AC4A-C6B310E4BECC}"/>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82" name="【消防施設】&#10;一人当たり面積最大値テキスト">
          <a:extLst>
            <a:ext uri="{FF2B5EF4-FFF2-40B4-BE49-F238E27FC236}">
              <a16:creationId xmlns:a16="http://schemas.microsoft.com/office/drawing/2014/main" id="{ED20C8D2-9A2F-4396-8082-023C57149300}"/>
            </a:ext>
          </a:extLst>
        </xdr:cNvPr>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83" name="直線コネクタ 582">
          <a:extLst>
            <a:ext uri="{FF2B5EF4-FFF2-40B4-BE49-F238E27FC236}">
              <a16:creationId xmlns:a16="http://schemas.microsoft.com/office/drawing/2014/main" id="{E9F13896-6C22-491C-A539-C3315B76D7C5}"/>
            </a:ext>
          </a:extLst>
        </xdr:cNvPr>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84" name="【消防施設】&#10;一人当たり面積平均値テキスト">
          <a:extLst>
            <a:ext uri="{FF2B5EF4-FFF2-40B4-BE49-F238E27FC236}">
              <a16:creationId xmlns:a16="http://schemas.microsoft.com/office/drawing/2014/main" id="{3711BB6E-B7B3-4381-951B-56BDCEB9E882}"/>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85" name="フローチャート: 判断 584">
          <a:extLst>
            <a:ext uri="{FF2B5EF4-FFF2-40B4-BE49-F238E27FC236}">
              <a16:creationId xmlns:a16="http://schemas.microsoft.com/office/drawing/2014/main" id="{74626196-241C-43B0-A5AA-F8FE5B7D4496}"/>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86" name="フローチャート: 判断 585">
          <a:extLst>
            <a:ext uri="{FF2B5EF4-FFF2-40B4-BE49-F238E27FC236}">
              <a16:creationId xmlns:a16="http://schemas.microsoft.com/office/drawing/2014/main" id="{7C4CE275-CC73-4E06-9E3C-4ED4C5A73E1A}"/>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87" name="フローチャート: 判断 586">
          <a:extLst>
            <a:ext uri="{FF2B5EF4-FFF2-40B4-BE49-F238E27FC236}">
              <a16:creationId xmlns:a16="http://schemas.microsoft.com/office/drawing/2014/main" id="{3AD97B2A-A8BF-49B0-8411-4E9E2A4DCF9C}"/>
            </a:ext>
          </a:extLst>
        </xdr:cNvPr>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7A7FC460-6E57-4A78-8A35-443187D532E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303D7BE7-F2CE-49F0-91D0-90B5992E46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6C16F48A-A875-4BDD-A3A5-1E8B5524AAC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58DF795-9AA6-4C42-AE33-04DEBE4B061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BEE3AA68-9848-4F51-B93E-BE2D10D3532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93" name="楕円 592">
          <a:extLst>
            <a:ext uri="{FF2B5EF4-FFF2-40B4-BE49-F238E27FC236}">
              <a16:creationId xmlns:a16="http://schemas.microsoft.com/office/drawing/2014/main" id="{8AA79830-E288-4BF3-8230-8D36793084A1}"/>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594" name="【消防施設】&#10;一人当たり面積該当値テキスト">
          <a:extLst>
            <a:ext uri="{FF2B5EF4-FFF2-40B4-BE49-F238E27FC236}">
              <a16:creationId xmlns:a16="http://schemas.microsoft.com/office/drawing/2014/main" id="{628C4122-AAC7-4442-A0B5-9315CEA7E61B}"/>
            </a:ext>
          </a:extLst>
        </xdr:cNvPr>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7129</xdr:rowOff>
    </xdr:from>
    <xdr:ext cx="469744" cy="259045"/>
    <xdr:sp macro="" textlink="">
      <xdr:nvSpPr>
        <xdr:cNvPr id="595" name="n_1aveValue【消防施設】&#10;一人当たり面積">
          <a:extLst>
            <a:ext uri="{FF2B5EF4-FFF2-40B4-BE49-F238E27FC236}">
              <a16:creationId xmlns:a16="http://schemas.microsoft.com/office/drawing/2014/main" id="{541B5484-BBBE-4C98-B6A1-2B02FDCC2B1D}"/>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96" name="n_2aveValue【消防施設】&#10;一人当たり面積">
          <a:extLst>
            <a:ext uri="{FF2B5EF4-FFF2-40B4-BE49-F238E27FC236}">
              <a16:creationId xmlns:a16="http://schemas.microsoft.com/office/drawing/2014/main" id="{E0872BC3-E45E-40D6-8C29-CD277E4EEEFD}"/>
            </a:ext>
          </a:extLst>
        </xdr:cNvPr>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a:extLst>
            <a:ext uri="{FF2B5EF4-FFF2-40B4-BE49-F238E27FC236}">
              <a16:creationId xmlns:a16="http://schemas.microsoft.com/office/drawing/2014/main" id="{D4102B3F-0F79-4E87-99F3-B0F38FB796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8" name="正方形/長方形 597">
          <a:extLst>
            <a:ext uri="{FF2B5EF4-FFF2-40B4-BE49-F238E27FC236}">
              <a16:creationId xmlns:a16="http://schemas.microsoft.com/office/drawing/2014/main" id="{FBD64D1E-A280-4344-9450-1368460269C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9" name="正方形/長方形 598">
          <a:extLst>
            <a:ext uri="{FF2B5EF4-FFF2-40B4-BE49-F238E27FC236}">
              <a16:creationId xmlns:a16="http://schemas.microsoft.com/office/drawing/2014/main" id="{ED944CDA-18D8-4C05-B56E-897472389C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0" name="正方形/長方形 599">
          <a:extLst>
            <a:ext uri="{FF2B5EF4-FFF2-40B4-BE49-F238E27FC236}">
              <a16:creationId xmlns:a16="http://schemas.microsoft.com/office/drawing/2014/main" id="{9BEEAEBA-8A49-48FF-B1B8-4D0502456A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1" name="正方形/長方形 600">
          <a:extLst>
            <a:ext uri="{FF2B5EF4-FFF2-40B4-BE49-F238E27FC236}">
              <a16:creationId xmlns:a16="http://schemas.microsoft.com/office/drawing/2014/main" id="{FB1E8E52-FC35-44FB-A74B-5D84D465783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2" name="正方形/長方形 601">
          <a:extLst>
            <a:ext uri="{FF2B5EF4-FFF2-40B4-BE49-F238E27FC236}">
              <a16:creationId xmlns:a16="http://schemas.microsoft.com/office/drawing/2014/main" id="{71D9835B-F089-40E6-A1D2-839BF06959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3" name="正方形/長方形 602">
          <a:extLst>
            <a:ext uri="{FF2B5EF4-FFF2-40B4-BE49-F238E27FC236}">
              <a16:creationId xmlns:a16="http://schemas.microsoft.com/office/drawing/2014/main" id="{391536E3-AB34-4CEA-B1C2-3D302488B7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a:extLst>
            <a:ext uri="{FF2B5EF4-FFF2-40B4-BE49-F238E27FC236}">
              <a16:creationId xmlns:a16="http://schemas.microsoft.com/office/drawing/2014/main" id="{04A9E196-182D-495F-8AF5-08B61DD328D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5" name="テキスト ボックス 604">
          <a:extLst>
            <a:ext uri="{FF2B5EF4-FFF2-40B4-BE49-F238E27FC236}">
              <a16:creationId xmlns:a16="http://schemas.microsoft.com/office/drawing/2014/main" id="{94C9D25D-21B6-42F3-8493-FE86105508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6" name="直線コネクタ 605">
          <a:extLst>
            <a:ext uri="{FF2B5EF4-FFF2-40B4-BE49-F238E27FC236}">
              <a16:creationId xmlns:a16="http://schemas.microsoft.com/office/drawing/2014/main" id="{720BEE38-5C5D-461E-B284-39C9A4FCE62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a:extLst>
            <a:ext uri="{FF2B5EF4-FFF2-40B4-BE49-F238E27FC236}">
              <a16:creationId xmlns:a16="http://schemas.microsoft.com/office/drawing/2014/main" id="{499386A2-89F3-44E1-A693-5ACF198793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8" name="テキスト ボックス 607">
          <a:extLst>
            <a:ext uri="{FF2B5EF4-FFF2-40B4-BE49-F238E27FC236}">
              <a16:creationId xmlns:a16="http://schemas.microsoft.com/office/drawing/2014/main" id="{F473144C-2626-47D2-98A5-7BFAD72ED37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a:extLst>
            <a:ext uri="{FF2B5EF4-FFF2-40B4-BE49-F238E27FC236}">
              <a16:creationId xmlns:a16="http://schemas.microsoft.com/office/drawing/2014/main" id="{7725F39C-E022-4E2F-8F93-45ED8D2E70B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a:extLst>
            <a:ext uri="{FF2B5EF4-FFF2-40B4-BE49-F238E27FC236}">
              <a16:creationId xmlns:a16="http://schemas.microsoft.com/office/drawing/2014/main" id="{69ED3274-CC78-41AD-98D7-50B28F4538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a:extLst>
            <a:ext uri="{FF2B5EF4-FFF2-40B4-BE49-F238E27FC236}">
              <a16:creationId xmlns:a16="http://schemas.microsoft.com/office/drawing/2014/main" id="{30388E5A-EE71-4DCF-9A8D-96814351D16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a:extLst>
            <a:ext uri="{FF2B5EF4-FFF2-40B4-BE49-F238E27FC236}">
              <a16:creationId xmlns:a16="http://schemas.microsoft.com/office/drawing/2014/main" id="{73166DD9-19A2-4146-8210-855A7D09F1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a:extLst>
            <a:ext uri="{FF2B5EF4-FFF2-40B4-BE49-F238E27FC236}">
              <a16:creationId xmlns:a16="http://schemas.microsoft.com/office/drawing/2014/main" id="{5176C230-D9BF-426A-8149-61C49375114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a:extLst>
            <a:ext uri="{FF2B5EF4-FFF2-40B4-BE49-F238E27FC236}">
              <a16:creationId xmlns:a16="http://schemas.microsoft.com/office/drawing/2014/main" id="{DCD57599-A2AB-4AA5-9FCF-AFCA0B3D91D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a:extLst>
            <a:ext uri="{FF2B5EF4-FFF2-40B4-BE49-F238E27FC236}">
              <a16:creationId xmlns:a16="http://schemas.microsoft.com/office/drawing/2014/main" id="{9EFF725D-6836-48A4-9E18-A366CAA541B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a:extLst>
            <a:ext uri="{FF2B5EF4-FFF2-40B4-BE49-F238E27FC236}">
              <a16:creationId xmlns:a16="http://schemas.microsoft.com/office/drawing/2014/main" id="{606F0E95-E919-4463-9D88-83DD5A5F15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a:extLst>
            <a:ext uri="{FF2B5EF4-FFF2-40B4-BE49-F238E27FC236}">
              <a16:creationId xmlns:a16="http://schemas.microsoft.com/office/drawing/2014/main" id="{A5164AD7-88C6-438D-9BE7-9CA2BE71E00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8" name="テキスト ボックス 617">
          <a:extLst>
            <a:ext uri="{FF2B5EF4-FFF2-40B4-BE49-F238E27FC236}">
              <a16:creationId xmlns:a16="http://schemas.microsoft.com/office/drawing/2014/main" id="{9AF426BF-6DD0-4D64-BE6E-447A48A8645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10D0CC31-C435-4875-A908-614D4CE973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FA25E6FF-7AE1-487B-950D-398F1F01032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庁舎】&#10;有形固定資産減価償却率グラフ枠">
          <a:extLst>
            <a:ext uri="{FF2B5EF4-FFF2-40B4-BE49-F238E27FC236}">
              <a16:creationId xmlns:a16="http://schemas.microsoft.com/office/drawing/2014/main" id="{74C1220F-54A3-480C-A6BD-3864AE5D26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22" name="直線コネクタ 621">
          <a:extLst>
            <a:ext uri="{FF2B5EF4-FFF2-40B4-BE49-F238E27FC236}">
              <a16:creationId xmlns:a16="http://schemas.microsoft.com/office/drawing/2014/main" id="{805EFCEA-122F-452B-A472-2B5903E56DB9}"/>
            </a:ext>
          </a:extLst>
        </xdr:cNvPr>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23" name="【庁舎】&#10;有形固定資産減価償却率最小値テキスト">
          <a:extLst>
            <a:ext uri="{FF2B5EF4-FFF2-40B4-BE49-F238E27FC236}">
              <a16:creationId xmlns:a16="http://schemas.microsoft.com/office/drawing/2014/main" id="{3AD67846-8630-4AF6-95E9-7D929F45BDFB}"/>
            </a:ext>
          </a:extLst>
        </xdr:cNvPr>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24" name="直線コネクタ 623">
          <a:extLst>
            <a:ext uri="{FF2B5EF4-FFF2-40B4-BE49-F238E27FC236}">
              <a16:creationId xmlns:a16="http://schemas.microsoft.com/office/drawing/2014/main" id="{EC49C787-B1A4-4429-98E8-ECD1DBD10BD9}"/>
            </a:ext>
          </a:extLst>
        </xdr:cNvPr>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25" name="【庁舎】&#10;有形固定資産減価償却率最大値テキスト">
          <a:extLst>
            <a:ext uri="{FF2B5EF4-FFF2-40B4-BE49-F238E27FC236}">
              <a16:creationId xmlns:a16="http://schemas.microsoft.com/office/drawing/2014/main" id="{B635DFD4-BC66-4C66-A0E1-5601E3F9136B}"/>
            </a:ext>
          </a:extLst>
        </xdr:cNvPr>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26" name="直線コネクタ 625">
          <a:extLst>
            <a:ext uri="{FF2B5EF4-FFF2-40B4-BE49-F238E27FC236}">
              <a16:creationId xmlns:a16="http://schemas.microsoft.com/office/drawing/2014/main" id="{28080A35-C542-4846-9714-43BBAC02E97E}"/>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27" name="【庁舎】&#10;有形固定資産減価償却率平均値テキスト">
          <a:extLst>
            <a:ext uri="{FF2B5EF4-FFF2-40B4-BE49-F238E27FC236}">
              <a16:creationId xmlns:a16="http://schemas.microsoft.com/office/drawing/2014/main" id="{35C1AE05-F8E2-4223-A280-AA6DFD13F88D}"/>
            </a:ext>
          </a:extLst>
        </xdr:cNvPr>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28" name="フローチャート: 判断 627">
          <a:extLst>
            <a:ext uri="{FF2B5EF4-FFF2-40B4-BE49-F238E27FC236}">
              <a16:creationId xmlns:a16="http://schemas.microsoft.com/office/drawing/2014/main" id="{EAD70FA3-AA7D-454E-8E6E-B3EE44A1B351}"/>
            </a:ext>
          </a:extLst>
        </xdr:cNvPr>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29" name="フローチャート: 判断 628">
          <a:extLst>
            <a:ext uri="{FF2B5EF4-FFF2-40B4-BE49-F238E27FC236}">
              <a16:creationId xmlns:a16="http://schemas.microsoft.com/office/drawing/2014/main" id="{952E34A0-0199-4FD6-AA84-EB5EC8FE69C3}"/>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30" name="フローチャート: 判断 629">
          <a:extLst>
            <a:ext uri="{FF2B5EF4-FFF2-40B4-BE49-F238E27FC236}">
              <a16:creationId xmlns:a16="http://schemas.microsoft.com/office/drawing/2014/main" id="{2BC018A7-6F46-481D-90A8-4C3FD90D4186}"/>
            </a:ext>
          </a:extLst>
        </xdr:cNvPr>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AF9F7029-E4C6-4587-A17A-7BC498950E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41D2DED9-81B1-426E-B340-B01379C8ED3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1496043C-6D96-45E9-A746-4237F280C3B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90EDCB0-A88E-4DF3-9FF5-67D8685969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26982E67-9051-4172-A194-90C046549FC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80918</xdr:rowOff>
    </xdr:from>
    <xdr:to>
      <xdr:col>85</xdr:col>
      <xdr:colOff>177800</xdr:colOff>
      <xdr:row>104</xdr:row>
      <xdr:rowOff>11068</xdr:rowOff>
    </xdr:to>
    <xdr:sp macro="" textlink="">
      <xdr:nvSpPr>
        <xdr:cNvPr id="636" name="楕円 635">
          <a:extLst>
            <a:ext uri="{FF2B5EF4-FFF2-40B4-BE49-F238E27FC236}">
              <a16:creationId xmlns:a16="http://schemas.microsoft.com/office/drawing/2014/main" id="{78EA5E5A-4C17-40DF-B0E2-0D37245B35E4}"/>
            </a:ext>
          </a:extLst>
        </xdr:cNvPr>
        <xdr:cNvSpPr/>
      </xdr:nvSpPr>
      <xdr:spPr>
        <a:xfrm>
          <a:off x="16268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103795</xdr:rowOff>
    </xdr:from>
    <xdr:ext cx="405111" cy="259045"/>
    <xdr:sp macro="" textlink="">
      <xdr:nvSpPr>
        <xdr:cNvPr id="637" name="【庁舎】&#10;有形固定資産減価償却率該当値テキスト">
          <a:extLst>
            <a:ext uri="{FF2B5EF4-FFF2-40B4-BE49-F238E27FC236}">
              <a16:creationId xmlns:a16="http://schemas.microsoft.com/office/drawing/2014/main" id="{D553FA57-764F-4F6E-ADEB-03FA46107938}"/>
            </a:ext>
          </a:extLst>
        </xdr:cNvPr>
        <xdr:cNvSpPr txBox="1"/>
      </xdr:nvSpPr>
      <xdr:spPr>
        <a:xfrm>
          <a:off x="16357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115207</xdr:rowOff>
    </xdr:from>
    <xdr:to>
      <xdr:col>81</xdr:col>
      <xdr:colOff>101600</xdr:colOff>
      <xdr:row>104</xdr:row>
      <xdr:rowOff>45357</xdr:rowOff>
    </xdr:to>
    <xdr:sp macro="" textlink="">
      <xdr:nvSpPr>
        <xdr:cNvPr id="638" name="楕円 637">
          <a:extLst>
            <a:ext uri="{FF2B5EF4-FFF2-40B4-BE49-F238E27FC236}">
              <a16:creationId xmlns:a16="http://schemas.microsoft.com/office/drawing/2014/main" id="{B415A41E-68D2-41C9-AB11-1CCD40C7AD17}"/>
            </a:ext>
          </a:extLst>
        </xdr:cNvPr>
        <xdr:cNvSpPr/>
      </xdr:nvSpPr>
      <xdr:spPr>
        <a:xfrm>
          <a:off x="1543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131718</xdr:rowOff>
    </xdr:from>
    <xdr:to>
      <xdr:col>85</xdr:col>
      <xdr:colOff>127000</xdr:colOff>
      <xdr:row>103</xdr:row>
      <xdr:rowOff>166007</xdr:rowOff>
    </xdr:to>
    <xdr:cxnSp macro="">
      <xdr:nvCxnSpPr>
        <xdr:cNvPr id="639" name="直線コネクタ 638">
          <a:extLst>
            <a:ext uri="{FF2B5EF4-FFF2-40B4-BE49-F238E27FC236}">
              <a16:creationId xmlns:a16="http://schemas.microsoft.com/office/drawing/2014/main" id="{F8A4C6BF-411A-4B4D-B570-190336C805F1}"/>
            </a:ext>
          </a:extLst>
        </xdr:cNvPr>
        <xdr:cNvCxnSpPr/>
      </xdr:nvCxnSpPr>
      <xdr:spPr>
        <a:xfrm flipV="1">
          <a:off x="15481300" y="177910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40" name="楕円 639">
          <a:extLst>
            <a:ext uri="{FF2B5EF4-FFF2-40B4-BE49-F238E27FC236}">
              <a16:creationId xmlns:a16="http://schemas.microsoft.com/office/drawing/2014/main" id="{CF475773-8100-44B2-92E3-A6E985E83BB4}"/>
            </a:ext>
          </a:extLst>
        </xdr:cNvPr>
        <xdr:cNvSpPr/>
      </xdr:nvSpPr>
      <xdr:spPr>
        <a:xfrm>
          <a:off x="1454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166007</xdr:rowOff>
    </xdr:from>
    <xdr:to>
      <xdr:col>81</xdr:col>
      <xdr:colOff>50800</xdr:colOff>
      <xdr:row>104</xdr:row>
      <xdr:rowOff>23949</xdr:rowOff>
    </xdr:to>
    <xdr:cxnSp macro="">
      <xdr:nvCxnSpPr>
        <xdr:cNvPr id="641" name="直線コネクタ 640">
          <a:extLst>
            <a:ext uri="{FF2B5EF4-FFF2-40B4-BE49-F238E27FC236}">
              <a16:creationId xmlns:a16="http://schemas.microsoft.com/office/drawing/2014/main" id="{BA6C8821-E612-4B84-A31F-1760376184D0}"/>
            </a:ext>
          </a:extLst>
        </xdr:cNvPr>
        <xdr:cNvCxnSpPr/>
      </xdr:nvCxnSpPr>
      <xdr:spPr>
        <a:xfrm flipV="1">
          <a:off x="14592300" y="178253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642" name="n_1aveValue【庁舎】&#10;有形固定資産減価償却率">
          <a:extLst>
            <a:ext uri="{FF2B5EF4-FFF2-40B4-BE49-F238E27FC236}">
              <a16:creationId xmlns:a16="http://schemas.microsoft.com/office/drawing/2014/main" id="{E4BC3FE0-3812-4269-93A9-04DA2F46D36B}"/>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43" name="n_2aveValue【庁舎】&#10;有形固定資産減価償却率">
          <a:extLst>
            <a:ext uri="{FF2B5EF4-FFF2-40B4-BE49-F238E27FC236}">
              <a16:creationId xmlns:a16="http://schemas.microsoft.com/office/drawing/2014/main" id="{1DEE7711-1DBA-43E9-BB78-6FC023F7F176}"/>
            </a:ext>
          </a:extLst>
        </xdr:cNvPr>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61884</xdr:rowOff>
    </xdr:from>
    <xdr:ext cx="405111" cy="259045"/>
    <xdr:sp macro="" textlink="">
      <xdr:nvSpPr>
        <xdr:cNvPr id="644" name="n_1mainValue【庁舎】&#10;有形固定資産減価償却率">
          <a:extLst>
            <a:ext uri="{FF2B5EF4-FFF2-40B4-BE49-F238E27FC236}">
              <a16:creationId xmlns:a16="http://schemas.microsoft.com/office/drawing/2014/main" id="{38DE8BAF-6B91-455A-85E8-1E5F703284D7}"/>
            </a:ext>
          </a:extLst>
        </xdr:cNvPr>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645" name="n_2mainValue【庁舎】&#10;有形固定資産減価償却率">
          <a:extLst>
            <a:ext uri="{FF2B5EF4-FFF2-40B4-BE49-F238E27FC236}">
              <a16:creationId xmlns:a16="http://schemas.microsoft.com/office/drawing/2014/main" id="{205ABCFE-5198-4F83-B32E-6BFE7A311F9B}"/>
            </a:ext>
          </a:extLst>
        </xdr:cNvPr>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335B10E1-3D79-4686-9FBA-7F5CA60678E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C5260042-7FC2-414E-ACA9-AD53EE3445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C14792EC-0F2C-4673-B225-FB2F7A2BAD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990F32E8-4CCA-4434-8739-25EEFBE06A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85C845E7-7B40-4F3F-9F30-39AE93D684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4C75CF63-0F12-483A-A5A3-D7ACA834B6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CFEFF7C5-1891-4ACD-B1BC-39A40D5F83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4EF63DFC-11ED-4B28-A9DB-665CFE5F7D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BBD8B88E-7B2A-4C12-B6DB-6188614FF0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0230C4E8-A8B2-4578-93E2-6028B39CC6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AC6F98B8-62D7-4CA8-8F19-8499223AF4E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57" name="直線コネクタ 656">
          <a:extLst>
            <a:ext uri="{FF2B5EF4-FFF2-40B4-BE49-F238E27FC236}">
              <a16:creationId xmlns:a16="http://schemas.microsoft.com/office/drawing/2014/main" id="{40A23AC4-4EE6-4C0F-A965-077632216F4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2A801562-0C7F-4802-89C5-C0D680C2B1A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9" name="直線コネクタ 658">
          <a:extLst>
            <a:ext uri="{FF2B5EF4-FFF2-40B4-BE49-F238E27FC236}">
              <a16:creationId xmlns:a16="http://schemas.microsoft.com/office/drawing/2014/main" id="{4673A8B7-5BA2-4A01-A2DC-1F57B8AD3D8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0" name="テキスト ボックス 659">
          <a:extLst>
            <a:ext uri="{FF2B5EF4-FFF2-40B4-BE49-F238E27FC236}">
              <a16:creationId xmlns:a16="http://schemas.microsoft.com/office/drawing/2014/main" id="{EC72ABA9-3E72-4659-A7AE-E3F874EACA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1" name="直線コネクタ 660">
          <a:extLst>
            <a:ext uri="{FF2B5EF4-FFF2-40B4-BE49-F238E27FC236}">
              <a16:creationId xmlns:a16="http://schemas.microsoft.com/office/drawing/2014/main" id="{95B23F57-BE22-40B5-A3A3-BCDC798C005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2" name="テキスト ボックス 661">
          <a:extLst>
            <a:ext uri="{FF2B5EF4-FFF2-40B4-BE49-F238E27FC236}">
              <a16:creationId xmlns:a16="http://schemas.microsoft.com/office/drawing/2014/main" id="{C2B974B4-004C-42A9-AD4E-E0364188D5F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3" name="直線コネクタ 662">
          <a:extLst>
            <a:ext uri="{FF2B5EF4-FFF2-40B4-BE49-F238E27FC236}">
              <a16:creationId xmlns:a16="http://schemas.microsoft.com/office/drawing/2014/main" id="{F5111719-DC9A-4205-AF48-179470B8A83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4" name="テキスト ボックス 663">
          <a:extLst>
            <a:ext uri="{FF2B5EF4-FFF2-40B4-BE49-F238E27FC236}">
              <a16:creationId xmlns:a16="http://schemas.microsoft.com/office/drawing/2014/main" id="{40A5E5BC-C9EE-4755-99AF-DA623CB9D10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5" name="直線コネクタ 664">
          <a:extLst>
            <a:ext uri="{FF2B5EF4-FFF2-40B4-BE49-F238E27FC236}">
              <a16:creationId xmlns:a16="http://schemas.microsoft.com/office/drawing/2014/main" id="{EBF57A3B-6B80-4FC9-8C14-CF3BDEB838A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6" name="テキスト ボックス 665">
          <a:extLst>
            <a:ext uri="{FF2B5EF4-FFF2-40B4-BE49-F238E27FC236}">
              <a16:creationId xmlns:a16="http://schemas.microsoft.com/office/drawing/2014/main" id="{02A11664-0733-44DE-904A-699D23FE55C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727DFA69-32E0-4830-8F29-52143FC054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570E39D7-6ED0-4C53-A864-8A5D097779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庁舎】&#10;一人当たり面積グラフ枠">
          <a:extLst>
            <a:ext uri="{FF2B5EF4-FFF2-40B4-BE49-F238E27FC236}">
              <a16:creationId xmlns:a16="http://schemas.microsoft.com/office/drawing/2014/main" id="{72E0E6A2-894F-44FC-AA77-90C7EE748F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70" name="直線コネクタ 669">
          <a:extLst>
            <a:ext uri="{FF2B5EF4-FFF2-40B4-BE49-F238E27FC236}">
              <a16:creationId xmlns:a16="http://schemas.microsoft.com/office/drawing/2014/main" id="{8CA64727-CFFB-4406-B215-8AA8E45AAA9B}"/>
            </a:ext>
          </a:extLst>
        </xdr:cNvPr>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71" name="【庁舎】&#10;一人当たり面積最小値テキスト">
          <a:extLst>
            <a:ext uri="{FF2B5EF4-FFF2-40B4-BE49-F238E27FC236}">
              <a16:creationId xmlns:a16="http://schemas.microsoft.com/office/drawing/2014/main" id="{C284192E-3E26-45BE-A6F4-46617CB15E5D}"/>
            </a:ext>
          </a:extLst>
        </xdr:cNvPr>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72" name="直線コネクタ 671">
          <a:extLst>
            <a:ext uri="{FF2B5EF4-FFF2-40B4-BE49-F238E27FC236}">
              <a16:creationId xmlns:a16="http://schemas.microsoft.com/office/drawing/2014/main" id="{F32A8975-7992-4B42-99DB-DD1962077B34}"/>
            </a:ext>
          </a:extLst>
        </xdr:cNvPr>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73" name="【庁舎】&#10;一人当たり面積最大値テキスト">
          <a:extLst>
            <a:ext uri="{FF2B5EF4-FFF2-40B4-BE49-F238E27FC236}">
              <a16:creationId xmlns:a16="http://schemas.microsoft.com/office/drawing/2014/main" id="{675145F8-2D38-476D-83E1-1B0656175B38}"/>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74" name="直線コネクタ 673">
          <a:extLst>
            <a:ext uri="{FF2B5EF4-FFF2-40B4-BE49-F238E27FC236}">
              <a16:creationId xmlns:a16="http://schemas.microsoft.com/office/drawing/2014/main" id="{02716334-D038-4CB6-89BA-25C12413B054}"/>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75" name="【庁舎】&#10;一人当たり面積平均値テキスト">
          <a:extLst>
            <a:ext uri="{FF2B5EF4-FFF2-40B4-BE49-F238E27FC236}">
              <a16:creationId xmlns:a16="http://schemas.microsoft.com/office/drawing/2014/main" id="{7A4B1C6E-5260-40BA-AC74-A892F46C03C2}"/>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76" name="フローチャート: 判断 675">
          <a:extLst>
            <a:ext uri="{FF2B5EF4-FFF2-40B4-BE49-F238E27FC236}">
              <a16:creationId xmlns:a16="http://schemas.microsoft.com/office/drawing/2014/main" id="{E2F5AEB9-E349-4105-B0FE-2DF19BA35BAF}"/>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77" name="フローチャート: 判断 676">
          <a:extLst>
            <a:ext uri="{FF2B5EF4-FFF2-40B4-BE49-F238E27FC236}">
              <a16:creationId xmlns:a16="http://schemas.microsoft.com/office/drawing/2014/main" id="{56C7BA19-79F8-4AB2-A27B-D3C81D0DFCF8}"/>
            </a:ext>
          </a:extLst>
        </xdr:cNvPr>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78" name="フローチャート: 判断 677">
          <a:extLst>
            <a:ext uri="{FF2B5EF4-FFF2-40B4-BE49-F238E27FC236}">
              <a16:creationId xmlns:a16="http://schemas.microsoft.com/office/drawing/2014/main" id="{5D7C656A-DA73-4EA3-9780-89F73750DF93}"/>
            </a:ext>
          </a:extLst>
        </xdr:cNvPr>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C73E044-561B-4896-8ACE-B2BD770F73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2527DFA-AB7A-4D68-909B-F8AB9ECF44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3742AE0-754A-40A5-8EFA-1F8428AE90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43162EC-82C8-4FE6-B046-E6F5CAAA0A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172CD99-985B-4267-8E9F-B1A46F0024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684" name="楕円 683">
          <a:extLst>
            <a:ext uri="{FF2B5EF4-FFF2-40B4-BE49-F238E27FC236}">
              <a16:creationId xmlns:a16="http://schemas.microsoft.com/office/drawing/2014/main" id="{306B6DF3-B6F4-4A37-8D6F-298223456360}"/>
            </a:ext>
          </a:extLst>
        </xdr:cNvPr>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147338</xdr:rowOff>
    </xdr:from>
    <xdr:ext cx="469744" cy="259045"/>
    <xdr:sp macro="" textlink="">
      <xdr:nvSpPr>
        <xdr:cNvPr id="685" name="【庁舎】&#10;一人当たり面積該当値テキスト">
          <a:extLst>
            <a:ext uri="{FF2B5EF4-FFF2-40B4-BE49-F238E27FC236}">
              <a16:creationId xmlns:a16="http://schemas.microsoft.com/office/drawing/2014/main" id="{10823C4F-BC8F-4FC3-A420-F4F89B63CF10}"/>
            </a:ext>
          </a:extLst>
        </xdr:cNvPr>
        <xdr:cNvSpPr txBox="1"/>
      </xdr:nvSpPr>
      <xdr:spPr>
        <a:xfrm>
          <a:off x="22199600"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686" name="楕円 685">
          <a:extLst>
            <a:ext uri="{FF2B5EF4-FFF2-40B4-BE49-F238E27FC236}">
              <a16:creationId xmlns:a16="http://schemas.microsoft.com/office/drawing/2014/main" id="{FB903CC9-29F1-4CD2-91CB-CE55854CFC89}"/>
            </a:ext>
          </a:extLst>
        </xdr:cNvPr>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3811</xdr:rowOff>
    </xdr:to>
    <xdr:cxnSp macro="">
      <xdr:nvCxnSpPr>
        <xdr:cNvPr id="687" name="直線コネクタ 686">
          <a:extLst>
            <a:ext uri="{FF2B5EF4-FFF2-40B4-BE49-F238E27FC236}">
              <a16:creationId xmlns:a16="http://schemas.microsoft.com/office/drawing/2014/main" id="{694CE77C-56C8-4415-B976-568E2C9C16D9}"/>
            </a:ext>
          </a:extLst>
        </xdr:cNvPr>
        <xdr:cNvCxnSpPr/>
      </xdr:nvCxnSpPr>
      <xdr:spPr>
        <a:xfrm>
          <a:off x="21323300" y="18348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688" name="楕円 687">
          <a:extLst>
            <a:ext uri="{FF2B5EF4-FFF2-40B4-BE49-F238E27FC236}">
              <a16:creationId xmlns:a16="http://schemas.microsoft.com/office/drawing/2014/main" id="{31392E5D-E753-4311-8F5D-CDA73A96EBAB}"/>
            </a:ext>
          </a:extLst>
        </xdr:cNvPr>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3811</xdr:rowOff>
    </xdr:to>
    <xdr:cxnSp macro="">
      <xdr:nvCxnSpPr>
        <xdr:cNvPr id="689" name="直線コネクタ 688">
          <a:extLst>
            <a:ext uri="{FF2B5EF4-FFF2-40B4-BE49-F238E27FC236}">
              <a16:creationId xmlns:a16="http://schemas.microsoft.com/office/drawing/2014/main" id="{2B80F9B6-24E8-4F49-95A1-A68978BD7CDE}"/>
            </a:ext>
          </a:extLst>
        </xdr:cNvPr>
        <xdr:cNvCxnSpPr/>
      </xdr:nvCxnSpPr>
      <xdr:spPr>
        <a:xfrm>
          <a:off x="20434300" y="18348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690" name="n_1aveValue【庁舎】&#10;一人当たり面積">
          <a:extLst>
            <a:ext uri="{FF2B5EF4-FFF2-40B4-BE49-F238E27FC236}">
              <a16:creationId xmlns:a16="http://schemas.microsoft.com/office/drawing/2014/main" id="{A8A06FC2-87E0-4B22-994D-417D8A0B9B03}"/>
            </a:ext>
          </a:extLst>
        </xdr:cNvPr>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691" name="n_2aveValue【庁舎】&#10;一人当たり面積">
          <a:extLst>
            <a:ext uri="{FF2B5EF4-FFF2-40B4-BE49-F238E27FC236}">
              <a16:creationId xmlns:a16="http://schemas.microsoft.com/office/drawing/2014/main" id="{E3F97108-E98E-49B7-BA9A-54FEF2946DA8}"/>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71138</xdr:rowOff>
    </xdr:from>
    <xdr:ext cx="469744" cy="259045"/>
    <xdr:sp macro="" textlink="">
      <xdr:nvSpPr>
        <xdr:cNvPr id="692" name="n_1mainValue【庁舎】&#10;一人当たり面積">
          <a:extLst>
            <a:ext uri="{FF2B5EF4-FFF2-40B4-BE49-F238E27FC236}">
              <a16:creationId xmlns:a16="http://schemas.microsoft.com/office/drawing/2014/main" id="{103AE085-7EFC-4F3A-AB01-184C4689B6D2}"/>
            </a:ext>
          </a:extLst>
        </xdr:cNvPr>
        <xdr:cNvSpPr txBox="1"/>
      </xdr:nvSpPr>
      <xdr:spPr>
        <a:xfrm>
          <a:off x="210757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71138</xdr:rowOff>
    </xdr:from>
    <xdr:ext cx="469744" cy="259045"/>
    <xdr:sp macro="" textlink="">
      <xdr:nvSpPr>
        <xdr:cNvPr id="693" name="n_2mainValue【庁舎】&#10;一人当たり面積">
          <a:extLst>
            <a:ext uri="{FF2B5EF4-FFF2-40B4-BE49-F238E27FC236}">
              <a16:creationId xmlns:a16="http://schemas.microsoft.com/office/drawing/2014/main" id="{225D9FE8-A4CF-4203-9CD1-F42F7A0A0726}"/>
            </a:ext>
          </a:extLst>
        </xdr:cNvPr>
        <xdr:cNvSpPr txBox="1"/>
      </xdr:nvSpPr>
      <xdr:spPr>
        <a:xfrm>
          <a:off x="20199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73D3EA8B-CB17-443C-9F03-100B12221D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51D0BD57-FA21-4473-863D-746D393707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3F15D377-5961-4E1B-8B2A-6B178124D89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についても、借地の上に建設されている施設が多く、借地問題の解消に向け、代替施設を確保（施設の機能移転を含む）することによって借地の一部又は全部を返還するべき施設と位置付けており、機能維持のために必要な最低限の修繕のみ実施しているため、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後は、公共施設個別施設計画を策定し、施設の老朽化対策及び適正な維持管理に取り組んでいく。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70,050
68,913
17.65
21,553,125
20,548,092
813,835
12,723,929
17,515,186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財政力指数は、ここ数年ほぼ横ばい（前年度及び前々年度と同ポイント）で推移し、類似団体平均を上回っているものの、その差は縮小傾向にある。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第５次鶴ヶ島市総合計画・後期基本計画及び鶴ヶ島市行政改革推進計画に基づき、行政改革の推進を進めるとともに、埼玉県による圏央鶴ヶ島インターチェンジ東側土地区画整理事業と連動した企業誘致を進めるなど、自主財源の確保等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平成２５年度に非常勤職員の任用形態の見直しを行ったことにより、類似団体平均を大きく上回っていたが、平成２７年度に平均値と同ポイントまで改善した。平成２９年度については、平均値が悪化した中、０．１ポイント</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平成２９年度については、歳出において、職員数の減等により人件費は減となったが、物件費及び補助費等の増の伸びにより、経常経費充当一般財源は２１０，２６４千円の増額となった。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一方、歳入においても市税や交付金の増額があった結果、経常一般財源が２３２，８４９千円の増額となった。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このことから、経常収支比率が０．１ポイント改善したものである。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今後も、鶴ヶ島市行政改革推進計画に基づく職員数の削減（５年で１４人）、民間活力の更なる活用などにより義務的経費の削減に努める。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61</xdr:row>
      <xdr:rowOff>87206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4163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87206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46120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111337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612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61</xdr:row>
      <xdr:rowOff>111337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3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146914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114740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人件費、物件費、維持補修費の合計額の人口１人当たりの金額が類似団体を下回っているのは、主に物件費が要因となっている。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物件費のうち、特に衛生費に係る委託料が他団体と比べ大幅に下回っており、こればごみ処理やし尿処理を近隣市町と一部事務組合を構成し共同処理を行っていることによる。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ほか、消防や下水道なども一部事務組合により事務を行っていることから、一部事務組合職員の人件費など、直営で実施する場合には人件費、物件費等に区分される経費が負担金というかたちでの支出となっていることも要因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143383</xdr:rowOff>
    </xdr:from>
    <xdr:to>
      <xdr:col>23</xdr:col>
      <xdr:colOff>133350</xdr:colOff>
      <xdr:row>82</xdr:row>
      <xdr:rowOff>157259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02283"/>
          <a:ext cx="8382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157259</xdr:rowOff>
    </xdr:from>
    <xdr:to>
      <xdr:col>19</xdr:col>
      <xdr:colOff>133350</xdr:colOff>
      <xdr:row>83</xdr:row>
      <xdr:rowOff>48921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216159"/>
          <a:ext cx="8890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48921</xdr:rowOff>
    </xdr:from>
    <xdr:to>
      <xdr:col>15</xdr:col>
      <xdr:colOff>82550</xdr:colOff>
      <xdr:row>83</xdr:row>
      <xdr:rowOff>48961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279271"/>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108449</xdr:rowOff>
    </xdr:from>
    <xdr:to>
      <xdr:col>11</xdr:col>
      <xdr:colOff>31750</xdr:colOff>
      <xdr:row>83</xdr:row>
      <xdr:rowOff>48961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67349"/>
          <a:ext cx="889000" cy="1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92583</xdr:rowOff>
    </xdr:from>
    <xdr:to>
      <xdr:col>23</xdr:col>
      <xdr:colOff>184150</xdr:colOff>
      <xdr:row>83</xdr:row>
      <xdr:rowOff>22733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109110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106459</xdr:rowOff>
    </xdr:from>
    <xdr:to>
      <xdr:col>19</xdr:col>
      <xdr:colOff>184150</xdr:colOff>
      <xdr:row>83</xdr:row>
      <xdr:rowOff>36609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46786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34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169571</xdr:rowOff>
    </xdr:from>
    <xdr:to>
      <xdr:col>15</xdr:col>
      <xdr:colOff>133350</xdr:colOff>
      <xdr:row>83</xdr:row>
      <xdr:rowOff>99721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109898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9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169611</xdr:rowOff>
    </xdr:from>
    <xdr:to>
      <xdr:col>11</xdr:col>
      <xdr:colOff>82550</xdr:colOff>
      <xdr:row>83</xdr:row>
      <xdr:rowOff>99761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109938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9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57649</xdr:rowOff>
    </xdr:from>
    <xdr:to>
      <xdr:col>7</xdr:col>
      <xdr:colOff>31750</xdr:colOff>
      <xdr:row>82</xdr:row>
      <xdr:rowOff>159249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1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169426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8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本市のラスパイレス指数は類似団体平均を０．９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る。国と比べ初任給が高い若年層の人数比率が高くなったことなどから、ラスパイレス指数が０．２ポイント上昇した。しかし、７級の職制については変更がないため、類似団体との比較においては低い水準に留まるところである。今後も引き続き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169636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48986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360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本市の職員数は全国の類似団体と比較し、平均を下回っているが、人口急増期に大量に職員を採用し、その後に職員数を削減するために極端な採用抑制を行った結果、年齢構成は不均整なものとなっている。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今後は鶴ヶ島市職員定員管理計画に基づき、退職者や再任用職員を考慮しながら継続的な職員採用を行い、年齢構成における不均整の解消と、適正な職員数管理に努める。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124460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40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128481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400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128481</xdr:rowOff>
    </xdr:from>
    <xdr:to>
      <xdr:col>72</xdr:col>
      <xdr:colOff>203200</xdr:colOff>
      <xdr:row>60</xdr:row>
      <xdr:rowOff>7303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44031"/>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7303</xdr:rowOff>
    </xdr:from>
    <xdr:to>
      <xdr:col>68</xdr:col>
      <xdr:colOff>152400</xdr:colOff>
      <xdr:row>60</xdr:row>
      <xdr:rowOff>15346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943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77681</xdr:rowOff>
    </xdr:from>
    <xdr:to>
      <xdr:col>73</xdr:col>
      <xdr:colOff>44450</xdr:colOff>
      <xdr:row>60</xdr:row>
      <xdr:rowOff>7831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18008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127953</xdr:rowOff>
    </xdr:from>
    <xdr:to>
      <xdr:col>68</xdr:col>
      <xdr:colOff>203200</xdr:colOff>
      <xdr:row>60</xdr:row>
      <xdr:rowOff>58103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135996</xdr:rowOff>
    </xdr:from>
    <xdr:to>
      <xdr:col>64</xdr:col>
      <xdr:colOff>152400</xdr:colOff>
      <xdr:row>60</xdr:row>
      <xdr:rowOff>66146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76323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実質公債費比率については、平成２</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年度（３か年平均）は前年度比０．</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ポイント悪化しており、類似団体平均に比べても０．</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ポイント悪化となった。</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平成２</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年度単年度では、</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が増加したもの、準元利償還金</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の額が</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したほか、</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分子の控除要因である基準財政需要額算入額が増加したことにより、</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しかし、３か年平均の数値であるため、平成２６年度単年度と比較すると、元利償還金が大幅に増加していることから、全体として比率が悪化したものである。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今後は、一部事務組合による施設整備事業に対する負担に加え、</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埼玉県による圏央鶴ヶ島インターチェンジ東側土地区画整理事業と連動した</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道路整備をはじめとした都市基盤整備や学校施設等の老朽化対策などに対する財源として地方債を活用すること</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が見込まれること</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から、実質公債費比率については一時的に上昇することが見込まれるため、実質的な公債費について年次償還額の規模を注視し、健全な管理運営に努めていく。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147638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1609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117475</xdr:rowOff>
    </xdr:from>
    <xdr:to>
      <xdr:col>77</xdr:col>
      <xdr:colOff>44450</xdr:colOff>
      <xdr:row>39</xdr:row>
      <xdr:rowOff>129540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040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117475</xdr:rowOff>
    </xdr:from>
    <xdr:to>
      <xdr:col>72</xdr:col>
      <xdr:colOff>203200</xdr:colOff>
      <xdr:row>39</xdr:row>
      <xdr:rowOff>141605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040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141605</xdr:rowOff>
    </xdr:from>
    <xdr:to>
      <xdr:col>68</xdr:col>
      <xdr:colOff>152400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281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96838</xdr:rowOff>
    </xdr:from>
    <xdr:to>
      <xdr:col>81</xdr:col>
      <xdr:colOff>95250</xdr:colOff>
      <xdr:row>40</xdr:row>
      <xdr:rowOff>26988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68915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165117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5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66675</xdr:rowOff>
    </xdr:from>
    <xdr:to>
      <xdr:col>73</xdr:col>
      <xdr:colOff>44450</xdr:colOff>
      <xdr:row>39</xdr:row>
      <xdr:rowOff>168275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90805</xdr:rowOff>
    </xdr:from>
    <xdr:to>
      <xdr:col>68</xdr:col>
      <xdr:colOff>203200</xdr:colOff>
      <xdr:row>40</xdr:row>
      <xdr:rowOff>20955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31132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将来負担比率は、現在の比較分析表となって以来、各年度とも類似団体平均を下回っている。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年度においては前年度比</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３．２</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一部事務組合の負担見込み額が、埼玉西部環境保全組合</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及び広域静苑組合</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にて新たな借入があったため増加したものの、市債及び旧環境事業団が整備した運動公園に係る公債費に準ずる債務負担行為の定時償還が進んだことなどから、全体として比率が改善した。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しかし、今後、</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川越鶴ヶ島線及び鶴ヶ島南通り線の両都市計画道路整備</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をはじめとした大規模事業や、一部事務組合の埼玉西部環境保全組合で実施する「新ごみ焼却施設整備事業」に対する負担などが見込まれていることから、今後も事業の実施に当たっては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、市の財政状況に見合った事業</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規模の適正化を図るなど、財政の健全化に努める。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158708</xdr:rowOff>
    </xdr:from>
    <xdr:to>
      <xdr:col>81</xdr:col>
      <xdr:colOff>44450</xdr:colOff>
      <xdr:row>14</xdr:row>
      <xdr:rowOff>12996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387558"/>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12996</xdr:rowOff>
    </xdr:from>
    <xdr:to>
      <xdr:col>77</xdr:col>
      <xdr:colOff>44450</xdr:colOff>
      <xdr:row>14</xdr:row>
      <xdr:rowOff>88604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413296"/>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88604</xdr:rowOff>
    </xdr:from>
    <xdr:to>
      <xdr:col>72</xdr:col>
      <xdr:colOff>203200</xdr:colOff>
      <xdr:row>14</xdr:row>
      <xdr:rowOff>133646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88904"/>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133646</xdr:rowOff>
    </xdr:from>
    <xdr:to>
      <xdr:col>68</xdr:col>
      <xdr:colOff>152400</xdr:colOff>
      <xdr:row>14</xdr:row>
      <xdr:rowOff>156168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33946"/>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107908</xdr:rowOff>
    </xdr:from>
    <xdr:to>
      <xdr:col>81</xdr:col>
      <xdr:colOff>95250</xdr:colOff>
      <xdr:row>14</xdr:row>
      <xdr:rowOff>38058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29185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25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133646</xdr:rowOff>
    </xdr:from>
    <xdr:to>
      <xdr:col>77</xdr:col>
      <xdr:colOff>95250</xdr:colOff>
      <xdr:row>14</xdr:row>
      <xdr:rowOff>63796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73973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37804</xdr:rowOff>
    </xdr:from>
    <xdr:to>
      <xdr:col>73</xdr:col>
      <xdr:colOff>44450</xdr:colOff>
      <xdr:row>14</xdr:row>
      <xdr:rowOff>139404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149581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2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82846</xdr:rowOff>
    </xdr:from>
    <xdr:to>
      <xdr:col>68</xdr:col>
      <xdr:colOff>203200</xdr:colOff>
      <xdr:row>15</xdr:row>
      <xdr:rowOff>12996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23173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105368</xdr:rowOff>
    </xdr:from>
    <xdr:to>
      <xdr:col>64</xdr:col>
      <xdr:colOff>152400</xdr:colOff>
      <xdr:row>15</xdr:row>
      <xdr:rowOff>35518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45695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70,050
68,913
17.65
21,553,125
20,548,092
813,835
12,723,929
17,515,186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職員数は全国の類似団体と比較し、平均を下回っている一方で、職員の平均年齢が上位にあるため、職員一人あたりの人件費が高くなっている。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今後は、職員の平均年齢が下がることによる職員一人あたりの人件費の抑制</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ほか、行政改革推進計画における職員数の適正化、超過勤務の新たな縮減取組などの行財政改革への取組を通じて人件費の削減に努める。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43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73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物件費については、前年度比０．６ポイント改善の１３．８％となり、類似団体平均を２．１ポイント下回っている。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ふるさと納税の返礼率が下がった影響を受け寄附額が減少した。このことに伴い、返礼品をはじめとした必要経費が減少したことなどにより物件費が下がった。</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他団体では臨時職員として任用している非常勤職員を一般職非常勤職員として任用していることにより、その分が物件費ではなく人件費に計上されていること</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物件費が低くなっている要因のひとつになっている。今後も、民間の持つ優れた技術やノウハウを活用し、公共施設の指定管理制度への移行や事務のアウトソーシングを推進し、行政サービスの向上及び事務の効率化を図ることにより、経常経費の圧縮を図っ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15</xdr:row>
      <xdr:rowOff>129286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461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147574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10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40149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扶助費については、前年度と同ポイントとなり、類似団体平均を下回っている。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必要経費の増減はあったものの、障害者自立支援給付等経費や民間保育所児童入所委託経費が大幅に伸びていることから、今後も注視する必要がある。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については、少子高齢化の中、今後も伸びが見込まれるが、健康づくり・介護予防の取組や地域包括ケアシステムの構築、生活困窮者及び障害者の自立に向けた施策等を積極的に推進することで、伸び率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67128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68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162378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162378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１．０</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ポイント悪化の１</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．５％と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なり類似団体平均を０．４ポイント上回った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主な要因は、高齢化の進行により、後期高齢者医療特別会計繰出金及び介護保険特別会計繰出金の増加などによるものである。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特別会計及び一部事務組合への繰出金については、独立採算の原則に立った負担区分を明確化、特定財源の獲得、自主財源の確保、事業の一層の効率化等により、さらなる健全化を図り、税収を主な財源とする一般会計の負担額を減らすよう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58420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8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補助費等については、前年度比０．</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し１４．</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、類似団体平均を２．</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消防やごみ処理、下水道など、近隣自治体との一部事務組合を６つ構成しているため、各組合への負担金の多くが補助費等に計上されることによるものである。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一部事務組合については、</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施設</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整備など</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大規模事業による負担金の増額が見込まれるが、事業実施計画や予算編成時における合同ヒアリングにおいて、事務事業の見直しを徹底するなど、構成市町との連携を強化し、経常経費の抑制に努める。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86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56134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公債費については、平成２９年度に当面のピークを迎えたが、類似団体平均は下回っている。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土地開発公社用地取得事業（大字上広谷地内）（平成１６年度借入）の償還が終了したものの、臨時財政対策債（平成２５年度借入）や学校給食センター更新施設整備事業（平成２５年度借入）の据置期間が終了し元金償還が開始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公債費については、今後高止まり傾向が続くと見込んでいる。そうした中、都市基盤整備や老朽化した公共施設の更新などの大規模事業が控えていることから、後年度の負担が過大にならないよう、起債管理を徹底し、健全な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02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77</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389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140715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公債費以外に占める経常収支比率で、類似団体平均を上回っている</a:t>
          </a:r>
          <a:r>
            <a:rPr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主な</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ものが、人件費（類似団体平均比１．</a:t>
          </a:r>
          <a:r>
            <a:rPr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ポイント）及び補助費等（同２．</a:t>
          </a:r>
          <a:r>
            <a:rPr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ポイント）である。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主な要因は、人件費では、他団体では臨時職員として任用している非常勤職員を一般職非常勤職員として任用していること、学校給食センターのＰＦＩや図書館の指定管理等、業務のアウトソーシングを進めているものの、直ちに職員数の削減に結びついていないこと等による。また、補助費等では、その多くを一部事務組合への負担金が占めていることによ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今後、さらに高齢化が進み、かつ、本市の高齢化の進行は他団体以上に急速であるため、医療費・扶助費等の社会保障関係経費の大幅な増加等が見込まれる。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このような状況を踏まえ、健全な財政運営を維持するため、鶴ヶ島市行政改革推進計画に基づき職員数の削減を計画的に進めるほか、引き続き行財政改革等による歳入歳出の見直しを進めるとともに、自主財源の根幹である市税収入の確保に向けた施策を推進し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79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56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130811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562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77</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24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170197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166388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79146</xdr:rowOff>
    </xdr:from>
    <xdr:to>
      <xdr:col>29</xdr:col>
      <xdr:colOff>127000</xdr:colOff>
      <xdr:row>17</xdr:row>
      <xdr:rowOff>88462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1421"/>
          <a:ext cx="647700" cy="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33426</xdr:rowOff>
    </xdr:from>
    <xdr:to>
      <xdr:col>26</xdr:col>
      <xdr:colOff>50800</xdr:colOff>
      <xdr:row>17</xdr:row>
      <xdr:rowOff>88462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95701"/>
          <a:ext cx="698500" cy="5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33426</xdr:rowOff>
    </xdr:from>
    <xdr:to>
      <xdr:col>22</xdr:col>
      <xdr:colOff>114300</xdr:colOff>
      <xdr:row>17</xdr:row>
      <xdr:rowOff>34074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5701"/>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34074</xdr:rowOff>
    </xdr:from>
    <xdr:to>
      <xdr:col>18</xdr:col>
      <xdr:colOff>177800</xdr:colOff>
      <xdr:row>17</xdr:row>
      <xdr:rowOff>82194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96349"/>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28346</xdr:rowOff>
    </xdr:from>
    <xdr:to>
      <xdr:col>29</xdr:col>
      <xdr:colOff>177800</xdr:colOff>
      <xdr:row>17</xdr:row>
      <xdr:rowOff>129946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37662</xdr:rowOff>
    </xdr:from>
    <xdr:to>
      <xdr:col>26</xdr:col>
      <xdr:colOff>101600</xdr:colOff>
      <xdr:row>17</xdr:row>
      <xdr:rowOff>139262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124039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8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154076</xdr:rowOff>
    </xdr:from>
    <xdr:to>
      <xdr:col>22</xdr:col>
      <xdr:colOff>165100</xdr:colOff>
      <xdr:row>17</xdr:row>
      <xdr:rowOff>84226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94403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154724</xdr:rowOff>
    </xdr:from>
    <xdr:to>
      <xdr:col>19</xdr:col>
      <xdr:colOff>38100</xdr:colOff>
      <xdr:row>17</xdr:row>
      <xdr:rowOff>84874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5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69651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31394</xdr:rowOff>
    </xdr:from>
    <xdr:to>
      <xdr:col>15</xdr:col>
      <xdr:colOff>101600</xdr:colOff>
      <xdr:row>17</xdr:row>
      <xdr:rowOff>132994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9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117771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8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243096</xdr:rowOff>
    </xdr:from>
    <xdr:to>
      <xdr:col>29</xdr:col>
      <xdr:colOff>127000</xdr:colOff>
      <xdr:row>35</xdr:row>
      <xdr:rowOff>260665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53446"/>
          <a:ext cx="647700" cy="1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245442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243096</xdr:rowOff>
    </xdr:from>
    <xdr:to>
      <xdr:col>26</xdr:col>
      <xdr:colOff>50800</xdr:colOff>
      <xdr:row>35</xdr:row>
      <xdr:rowOff>313048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3446"/>
          <a:ext cx="698500" cy="69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313048</xdr:rowOff>
    </xdr:from>
    <xdr:to>
      <xdr:col>22</xdr:col>
      <xdr:colOff>114300</xdr:colOff>
      <xdr:row>35</xdr:row>
      <xdr:rowOff>319939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23398"/>
          <a:ext cx="698500" cy="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288685</xdr:rowOff>
    </xdr:from>
    <xdr:to>
      <xdr:col>18</xdr:col>
      <xdr:colOff>177800</xdr:colOff>
      <xdr:row>35</xdr:row>
      <xdr:rowOff>319939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99035"/>
          <a:ext cx="698500" cy="3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209865</xdr:rowOff>
    </xdr:from>
    <xdr:to>
      <xdr:col>29</xdr:col>
      <xdr:colOff>177800</xdr:colOff>
      <xdr:row>35</xdr:row>
      <xdr:rowOff>311465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54942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192296</xdr:rowOff>
    </xdr:from>
    <xdr:to>
      <xdr:col>26</xdr:col>
      <xdr:colOff>101600</xdr:colOff>
      <xdr:row>35</xdr:row>
      <xdr:rowOff>293896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304073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71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262248</xdr:rowOff>
    </xdr:from>
    <xdr:to>
      <xdr:col>22</xdr:col>
      <xdr:colOff>165100</xdr:colOff>
      <xdr:row>36</xdr:row>
      <xdr:rowOff>20948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5725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269139</xdr:rowOff>
    </xdr:from>
    <xdr:to>
      <xdr:col>19</xdr:col>
      <xdr:colOff>38100</xdr:colOff>
      <xdr:row>36</xdr:row>
      <xdr:rowOff>27839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7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12616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237885</xdr:rowOff>
    </xdr:from>
    <xdr:to>
      <xdr:col>15</xdr:col>
      <xdr:colOff>101600</xdr:colOff>
      <xdr:row>35</xdr:row>
      <xdr:rowOff>339485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324262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70,050
68,913
17.65
21,553,125
20,548,092
813,835
12,723,929
17,515,186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131242</xdr:rowOff>
    </xdr:from>
    <xdr:to>
      <xdr:col>24</xdr:col>
      <xdr:colOff>63500</xdr:colOff>
      <xdr:row>37</xdr:row>
      <xdr:rowOff>144615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74892"/>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73997</xdr:rowOff>
    </xdr:from>
    <xdr:to>
      <xdr:col>19</xdr:col>
      <xdr:colOff>177800</xdr:colOff>
      <xdr:row>37</xdr:row>
      <xdr:rowOff>131242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17647"/>
          <a:ext cx="889000" cy="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73997</xdr:rowOff>
    </xdr:from>
    <xdr:to>
      <xdr:col>15</xdr:col>
      <xdr:colOff>50800</xdr:colOff>
      <xdr:row>37</xdr:row>
      <xdr:rowOff>83426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764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83426</xdr:rowOff>
    </xdr:from>
    <xdr:to>
      <xdr:col>10</xdr:col>
      <xdr:colOff>114300</xdr:colOff>
      <xdr:row>37</xdr:row>
      <xdr:rowOff>97066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7076"/>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93815</xdr:rowOff>
    </xdr:from>
    <xdr:to>
      <xdr:col>24</xdr:col>
      <xdr:colOff>114300</xdr:colOff>
      <xdr:row>38</xdr:row>
      <xdr:rowOff>23964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74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72242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80442</xdr:rowOff>
    </xdr:from>
    <xdr:to>
      <xdr:col>20</xdr:col>
      <xdr:colOff>38100</xdr:colOff>
      <xdr:row>38</xdr:row>
      <xdr:rowOff>10592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23197</xdr:rowOff>
    </xdr:from>
    <xdr:to>
      <xdr:col>15</xdr:col>
      <xdr:colOff>101600</xdr:colOff>
      <xdr:row>37</xdr:row>
      <xdr:rowOff>124797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115924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32626</xdr:rowOff>
    </xdr:from>
    <xdr:to>
      <xdr:col>10</xdr:col>
      <xdr:colOff>165100</xdr:colOff>
      <xdr:row>37</xdr:row>
      <xdr:rowOff>134226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125353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46266</xdr:rowOff>
    </xdr:from>
    <xdr:to>
      <xdr:col>6</xdr:col>
      <xdr:colOff>38100</xdr:colOff>
      <xdr:row>37</xdr:row>
      <xdr:rowOff>147866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138993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147962</xdr:rowOff>
    </xdr:from>
    <xdr:to>
      <xdr:col>24</xdr:col>
      <xdr:colOff>63500</xdr:colOff>
      <xdr:row>58</xdr:row>
      <xdr:rowOff>37843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20612"/>
          <a:ext cx="838200" cy="6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112105</xdr:rowOff>
    </xdr:from>
    <xdr:to>
      <xdr:col>19</xdr:col>
      <xdr:colOff>177800</xdr:colOff>
      <xdr:row>57</xdr:row>
      <xdr:rowOff>147962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84755"/>
          <a:ext cx="8890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95841</xdr:rowOff>
    </xdr:from>
    <xdr:to>
      <xdr:col>15</xdr:col>
      <xdr:colOff>50800</xdr:colOff>
      <xdr:row>57</xdr:row>
      <xdr:rowOff>112105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68491"/>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95841</xdr:rowOff>
    </xdr:from>
    <xdr:to>
      <xdr:col>10</xdr:col>
      <xdr:colOff>114300</xdr:colOff>
      <xdr:row>58</xdr:row>
      <xdr:rowOff>127911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68491"/>
          <a:ext cx="889000" cy="20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158493</xdr:rowOff>
    </xdr:from>
    <xdr:to>
      <xdr:col>24</xdr:col>
      <xdr:colOff>114300</xdr:colOff>
      <xdr:row>58</xdr:row>
      <xdr:rowOff>88643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136920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0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97162</xdr:rowOff>
    </xdr:from>
    <xdr:to>
      <xdr:col>20</xdr:col>
      <xdr:colOff>38100</xdr:colOff>
      <xdr:row>58</xdr:row>
      <xdr:rowOff>27312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18439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61305</xdr:rowOff>
    </xdr:from>
    <xdr:to>
      <xdr:col>15</xdr:col>
      <xdr:colOff>101600</xdr:colOff>
      <xdr:row>57</xdr:row>
      <xdr:rowOff>162905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154032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45041</xdr:rowOff>
    </xdr:from>
    <xdr:to>
      <xdr:col>10</xdr:col>
      <xdr:colOff>165100</xdr:colOff>
      <xdr:row>57</xdr:row>
      <xdr:rowOff>146641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137768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77111</xdr:rowOff>
    </xdr:from>
    <xdr:to>
      <xdr:col>6</xdr:col>
      <xdr:colOff>38100</xdr:colOff>
      <xdr:row>59</xdr:row>
      <xdr:rowOff>7261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169838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11685</xdr:rowOff>
    </xdr:from>
    <xdr:to>
      <xdr:col>24</xdr:col>
      <xdr:colOff>63500</xdr:colOff>
      <xdr:row>78</xdr:row>
      <xdr:rowOff>22017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4785"/>
          <a:ext cx="8382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10404</xdr:rowOff>
    </xdr:from>
    <xdr:to>
      <xdr:col>19</xdr:col>
      <xdr:colOff>177800</xdr:colOff>
      <xdr:row>78</xdr:row>
      <xdr:rowOff>22017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83504"/>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10404</xdr:rowOff>
    </xdr:from>
    <xdr:to>
      <xdr:col>15</xdr:col>
      <xdr:colOff>50800</xdr:colOff>
      <xdr:row>78</xdr:row>
      <xdr:rowOff>26863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350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26863</xdr:rowOff>
    </xdr:from>
    <xdr:to>
      <xdr:col>10</xdr:col>
      <xdr:colOff>114300</xdr:colOff>
      <xdr:row>78</xdr:row>
      <xdr:rowOff>35505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99963"/>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132335</xdr:rowOff>
    </xdr:from>
    <xdr:to>
      <xdr:col>24</xdr:col>
      <xdr:colOff>114300</xdr:colOff>
      <xdr:row>78</xdr:row>
      <xdr:rowOff>62485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142667</xdr:rowOff>
    </xdr:from>
    <xdr:to>
      <xdr:col>20</xdr:col>
      <xdr:colOff>38100</xdr:colOff>
      <xdr:row>78</xdr:row>
      <xdr:rowOff>72817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63944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131054</xdr:rowOff>
    </xdr:from>
    <xdr:to>
      <xdr:col>15</xdr:col>
      <xdr:colOff>101600</xdr:colOff>
      <xdr:row>78</xdr:row>
      <xdr:rowOff>61204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52331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147513</xdr:rowOff>
    </xdr:from>
    <xdr:to>
      <xdr:col>10</xdr:col>
      <xdr:colOff>165100</xdr:colOff>
      <xdr:row>78</xdr:row>
      <xdr:rowOff>77663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68790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156155</xdr:rowOff>
    </xdr:from>
    <xdr:to>
      <xdr:col>6</xdr:col>
      <xdr:colOff>38100</xdr:colOff>
      <xdr:row>78</xdr:row>
      <xdr:rowOff>86305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77432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130922</xdr:rowOff>
    </xdr:from>
    <xdr:to>
      <xdr:col>24</xdr:col>
      <xdr:colOff>63500</xdr:colOff>
      <xdr:row>97</xdr:row>
      <xdr:rowOff>149774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61572"/>
          <a:ext cx="8382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149774</xdr:rowOff>
    </xdr:from>
    <xdr:to>
      <xdr:col>19</xdr:col>
      <xdr:colOff>177800</xdr:colOff>
      <xdr:row>98</xdr:row>
      <xdr:rowOff>42698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80424"/>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42698</xdr:rowOff>
    </xdr:from>
    <xdr:to>
      <xdr:col>15</xdr:col>
      <xdr:colOff>50800</xdr:colOff>
      <xdr:row>98</xdr:row>
      <xdr:rowOff>96845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44798"/>
          <a:ext cx="889000" cy="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96845</xdr:rowOff>
    </xdr:from>
    <xdr:to>
      <xdr:col>10</xdr:col>
      <xdr:colOff>114300</xdr:colOff>
      <xdr:row>99</xdr:row>
      <xdr:rowOff>2570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98945"/>
          <a:ext cx="8890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80122</xdr:rowOff>
    </xdr:from>
    <xdr:to>
      <xdr:col>24</xdr:col>
      <xdr:colOff>114300</xdr:colOff>
      <xdr:row>98</xdr:row>
      <xdr:rowOff>10272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58549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8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98974</xdr:rowOff>
    </xdr:from>
    <xdr:to>
      <xdr:col>20</xdr:col>
      <xdr:colOff>38100</xdr:colOff>
      <xdr:row>98</xdr:row>
      <xdr:rowOff>29124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2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20251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163348</xdr:rowOff>
    </xdr:from>
    <xdr:to>
      <xdr:col>15</xdr:col>
      <xdr:colOff>101600</xdr:colOff>
      <xdr:row>98</xdr:row>
      <xdr:rowOff>93498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84625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46045</xdr:rowOff>
    </xdr:from>
    <xdr:to>
      <xdr:col>10</xdr:col>
      <xdr:colOff>165100</xdr:colOff>
      <xdr:row>98</xdr:row>
      <xdr:rowOff>147645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138772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123220</xdr:rowOff>
    </xdr:from>
    <xdr:to>
      <xdr:col>6</xdr:col>
      <xdr:colOff>38100</xdr:colOff>
      <xdr:row>99</xdr:row>
      <xdr:rowOff>53370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44497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1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29058</xdr:rowOff>
    </xdr:from>
    <xdr:to>
      <xdr:col>55</xdr:col>
      <xdr:colOff>0</xdr:colOff>
      <xdr:row>36</xdr:row>
      <xdr:rowOff>42444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01258"/>
          <a:ext cx="8382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13081</xdr:rowOff>
    </xdr:from>
    <xdr:to>
      <xdr:col>50</xdr:col>
      <xdr:colOff>114300</xdr:colOff>
      <xdr:row>36</xdr:row>
      <xdr:rowOff>42444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185281"/>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13081</xdr:rowOff>
    </xdr:from>
    <xdr:to>
      <xdr:col>45</xdr:col>
      <xdr:colOff>177800</xdr:colOff>
      <xdr:row>36</xdr:row>
      <xdr:rowOff>55105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185281"/>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55105</xdr:rowOff>
    </xdr:from>
    <xdr:to>
      <xdr:col>41</xdr:col>
      <xdr:colOff>50800</xdr:colOff>
      <xdr:row>36</xdr:row>
      <xdr:rowOff>90297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27305"/>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149708</xdr:rowOff>
    </xdr:from>
    <xdr:to>
      <xdr:col>55</xdr:col>
      <xdr:colOff>50800</xdr:colOff>
      <xdr:row>36</xdr:row>
      <xdr:rowOff>79858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163094</xdr:rowOff>
    </xdr:from>
    <xdr:to>
      <xdr:col>50</xdr:col>
      <xdr:colOff>165100</xdr:colOff>
      <xdr:row>36</xdr:row>
      <xdr:rowOff>93244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109771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133731</xdr:rowOff>
    </xdr:from>
    <xdr:to>
      <xdr:col>46</xdr:col>
      <xdr:colOff>38100</xdr:colOff>
      <xdr:row>36</xdr:row>
      <xdr:rowOff>63881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80408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4305</xdr:rowOff>
    </xdr:from>
    <xdr:to>
      <xdr:col>41</xdr:col>
      <xdr:colOff>101600</xdr:colOff>
      <xdr:row>36</xdr:row>
      <xdr:rowOff>105905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122432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9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39497</xdr:rowOff>
    </xdr:from>
    <xdr:to>
      <xdr:col>36</xdr:col>
      <xdr:colOff>165100</xdr:colOff>
      <xdr:row>36</xdr:row>
      <xdr:rowOff>141097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132224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0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51419</xdr:rowOff>
    </xdr:from>
    <xdr:to>
      <xdr:col>55</xdr:col>
      <xdr:colOff>0</xdr:colOff>
      <xdr:row>58</xdr:row>
      <xdr:rowOff>61107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95519"/>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48553</xdr:rowOff>
    </xdr:from>
    <xdr:to>
      <xdr:col>50</xdr:col>
      <xdr:colOff>114300</xdr:colOff>
      <xdr:row>58</xdr:row>
      <xdr:rowOff>61107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92653"/>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15671</xdr:rowOff>
    </xdr:from>
    <xdr:to>
      <xdr:col>45</xdr:col>
      <xdr:colOff>177800</xdr:colOff>
      <xdr:row>58</xdr:row>
      <xdr:rowOff>48553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59771"/>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74316</xdr:rowOff>
    </xdr:from>
    <xdr:to>
      <xdr:col>41</xdr:col>
      <xdr:colOff>50800</xdr:colOff>
      <xdr:row>58</xdr:row>
      <xdr:rowOff>15671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46966"/>
          <a:ext cx="889000" cy="11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619</xdr:rowOff>
    </xdr:from>
    <xdr:to>
      <xdr:col>55</xdr:col>
      <xdr:colOff>50800</xdr:colOff>
      <xdr:row>58</xdr:row>
      <xdr:rowOff>102219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86996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10307</xdr:rowOff>
    </xdr:from>
    <xdr:to>
      <xdr:col>50</xdr:col>
      <xdr:colOff>165100</xdr:colOff>
      <xdr:row>58</xdr:row>
      <xdr:rowOff>111907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103034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169203</xdr:rowOff>
    </xdr:from>
    <xdr:to>
      <xdr:col>46</xdr:col>
      <xdr:colOff>38100</xdr:colOff>
      <xdr:row>58</xdr:row>
      <xdr:rowOff>99353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90480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136321</xdr:rowOff>
    </xdr:from>
    <xdr:to>
      <xdr:col>41</xdr:col>
      <xdr:colOff>101600</xdr:colOff>
      <xdr:row>58</xdr:row>
      <xdr:rowOff>66471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57598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0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23516</xdr:rowOff>
    </xdr:from>
    <xdr:to>
      <xdr:col>36</xdr:col>
      <xdr:colOff>165100</xdr:colOff>
      <xdr:row>57</xdr:row>
      <xdr:rowOff>125116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116243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162691</xdr:rowOff>
    </xdr:from>
    <xdr:to>
      <xdr:col>55</xdr:col>
      <xdr:colOff>0</xdr:colOff>
      <xdr:row>78</xdr:row>
      <xdr:rowOff>13810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64341"/>
          <a:ext cx="838200" cy="2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12644</xdr:rowOff>
    </xdr:from>
    <xdr:to>
      <xdr:col>50</xdr:col>
      <xdr:colOff>114300</xdr:colOff>
      <xdr:row>78</xdr:row>
      <xdr:rowOff>13810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85744"/>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132984</xdr:rowOff>
    </xdr:from>
    <xdr:to>
      <xdr:col>45</xdr:col>
      <xdr:colOff>177800</xdr:colOff>
      <xdr:row>78</xdr:row>
      <xdr:rowOff>12644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34634"/>
          <a:ext cx="8890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111891</xdr:rowOff>
    </xdr:from>
    <xdr:to>
      <xdr:col>55</xdr:col>
      <xdr:colOff>50800</xdr:colOff>
      <xdr:row>78</xdr:row>
      <xdr:rowOff>42041</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3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134460</xdr:rowOff>
    </xdr:from>
    <xdr:to>
      <xdr:col>50</xdr:col>
      <xdr:colOff>165100</xdr:colOff>
      <xdr:row>78</xdr:row>
      <xdr:rowOff>64610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3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55737</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428" y="1342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133294</xdr:rowOff>
    </xdr:from>
    <xdr:to>
      <xdr:col>46</xdr:col>
      <xdr:colOff>38100</xdr:colOff>
      <xdr:row>78</xdr:row>
      <xdr:rowOff>63444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54571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428" y="134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82184</xdr:rowOff>
    </xdr:from>
    <xdr:to>
      <xdr:col>41</xdr:col>
      <xdr:colOff>101600</xdr:colOff>
      <xdr:row>78</xdr:row>
      <xdr:rowOff>12334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2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3461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140418</xdr:rowOff>
    </xdr:from>
    <xdr:to>
      <xdr:col>55</xdr:col>
      <xdr:colOff>0</xdr:colOff>
      <xdr:row>99</xdr:row>
      <xdr:rowOff>14117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942518"/>
          <a:ext cx="8382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94045</xdr:rowOff>
    </xdr:from>
    <xdr:to>
      <xdr:col>50</xdr:col>
      <xdr:colOff>114300</xdr:colOff>
      <xdr:row>98</xdr:row>
      <xdr:rowOff>140418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89614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94045</xdr:rowOff>
    </xdr:from>
    <xdr:to>
      <xdr:col>45</xdr:col>
      <xdr:colOff>177800</xdr:colOff>
      <xdr:row>99</xdr:row>
      <xdr:rowOff>12500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896145"/>
          <a:ext cx="889000" cy="8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134767</xdr:rowOff>
    </xdr:from>
    <xdr:to>
      <xdr:col>55</xdr:col>
      <xdr:colOff>50800</xdr:colOff>
      <xdr:row>99</xdr:row>
      <xdr:rowOff>64917</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10426700" y="169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49694</xdr:rowOff>
    </xdr:from>
    <xdr:ext cx="469744" cy="259045"/>
    <xdr:sp macro="" textlink="">
      <xdr:nvSpPr>
        <xdr:cNvPr id="468" name="普通建設事業費 （ うち更新整備　）該当値テキスト">
          <a:extLst>
            <a:ext uri="{FF2B5EF4-FFF2-40B4-BE49-F238E27FC236}">
              <a16:creationId xmlns:a16="http://schemas.microsoft.com/office/drawing/2014/main" id="{00000000-0008-0000-0600-0000D4010000}"/>
            </a:ext>
          </a:extLst>
        </xdr:cNvPr>
        <xdr:cNvSpPr txBox="1"/>
      </xdr:nvSpPr>
      <xdr:spPr>
        <a:xfrm>
          <a:off x="10528300" y="1685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89618</xdr:rowOff>
    </xdr:from>
    <xdr:to>
      <xdr:col>50</xdr:col>
      <xdr:colOff>165100</xdr:colOff>
      <xdr:row>99</xdr:row>
      <xdr:rowOff>19768</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9588500" y="168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10895</xdr:rowOff>
    </xdr:from>
    <xdr:ext cx="469744"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04428" y="169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43245</xdr:rowOff>
    </xdr:from>
    <xdr:to>
      <xdr:col>46</xdr:col>
      <xdr:colOff>38100</xdr:colOff>
      <xdr:row>98</xdr:row>
      <xdr:rowOff>144845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8699500" y="168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135972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9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133150</xdr:rowOff>
    </xdr:from>
    <xdr:to>
      <xdr:col>41</xdr:col>
      <xdr:colOff>101600</xdr:colOff>
      <xdr:row>99</xdr:row>
      <xdr:rowOff>63300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7810500" y="169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54427</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26428" y="170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67704</xdr:rowOff>
    </xdr:from>
    <xdr:to>
      <xdr:col>85</xdr:col>
      <xdr:colOff>127000</xdr:colOff>
      <xdr:row>77</xdr:row>
      <xdr:rowOff>72720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3269354"/>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72720</xdr:rowOff>
    </xdr:from>
    <xdr:to>
      <xdr:col>81</xdr:col>
      <xdr:colOff>50800</xdr:colOff>
      <xdr:row>77</xdr:row>
      <xdr:rowOff>101167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592300" y="13274370"/>
          <a:ext cx="889000" cy="2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94996</xdr:rowOff>
    </xdr:from>
    <xdr:to>
      <xdr:col>76</xdr:col>
      <xdr:colOff>114300</xdr:colOff>
      <xdr:row>77</xdr:row>
      <xdr:rowOff>101167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3296646"/>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94996</xdr:rowOff>
    </xdr:from>
    <xdr:to>
      <xdr:col>71</xdr:col>
      <xdr:colOff>177800</xdr:colOff>
      <xdr:row>77</xdr:row>
      <xdr:rowOff>111125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2814300" y="13296646"/>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16904</xdr:rowOff>
    </xdr:from>
    <xdr:to>
      <xdr:col>85</xdr:col>
      <xdr:colOff>177800</xdr:colOff>
      <xdr:row>77</xdr:row>
      <xdr:rowOff>118504</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32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166781</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1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21920</xdr:rowOff>
    </xdr:from>
    <xdr:to>
      <xdr:col>81</xdr:col>
      <xdr:colOff>101600</xdr:colOff>
      <xdr:row>77</xdr:row>
      <xdr:rowOff>123520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32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114647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50367</xdr:rowOff>
    </xdr:from>
    <xdr:to>
      <xdr:col>76</xdr:col>
      <xdr:colOff>165100</xdr:colOff>
      <xdr:row>77</xdr:row>
      <xdr:rowOff>151967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32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143094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4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44196</xdr:rowOff>
    </xdr:from>
    <xdr:to>
      <xdr:col>72</xdr:col>
      <xdr:colOff>38100</xdr:colOff>
      <xdr:row>77</xdr:row>
      <xdr:rowOff>145796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32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136923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3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60325</xdr:rowOff>
    </xdr:from>
    <xdr:to>
      <xdr:col>67</xdr:col>
      <xdr:colOff>101600</xdr:colOff>
      <xdr:row>77</xdr:row>
      <xdr:rowOff>161925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153052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3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76476</xdr:rowOff>
    </xdr:from>
    <xdr:to>
      <xdr:col>85</xdr:col>
      <xdr:colOff>127000</xdr:colOff>
      <xdr:row>98</xdr:row>
      <xdr:rowOff>105296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878576"/>
          <a:ext cx="8382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148371</xdr:rowOff>
    </xdr:from>
    <xdr:to>
      <xdr:col>81</xdr:col>
      <xdr:colOff>50800</xdr:colOff>
      <xdr:row>98</xdr:row>
      <xdr:rowOff>76476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779021"/>
          <a:ext cx="8890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148371</xdr:rowOff>
    </xdr:from>
    <xdr:to>
      <xdr:col>76</xdr:col>
      <xdr:colOff>114300</xdr:colOff>
      <xdr:row>98</xdr:row>
      <xdr:rowOff>110325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79021"/>
          <a:ext cx="889000" cy="1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110325</xdr:rowOff>
    </xdr:from>
    <xdr:to>
      <xdr:col>71</xdr:col>
      <xdr:colOff>177800</xdr:colOff>
      <xdr:row>99</xdr:row>
      <xdr:rowOff>34103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12425"/>
          <a:ext cx="889000" cy="9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54496</xdr:rowOff>
    </xdr:from>
    <xdr:to>
      <xdr:col>85</xdr:col>
      <xdr:colOff>177800</xdr:colOff>
      <xdr:row>98</xdr:row>
      <xdr:rowOff>156096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77373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25676</xdr:rowOff>
    </xdr:from>
    <xdr:to>
      <xdr:col>81</xdr:col>
      <xdr:colOff>101600</xdr:colOff>
      <xdr:row>98</xdr:row>
      <xdr:rowOff>127276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143803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97571</xdr:rowOff>
    </xdr:from>
    <xdr:to>
      <xdr:col>76</xdr:col>
      <xdr:colOff>165100</xdr:colOff>
      <xdr:row>98</xdr:row>
      <xdr:rowOff>27721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44248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59525</xdr:rowOff>
    </xdr:from>
    <xdr:to>
      <xdr:col>72</xdr:col>
      <xdr:colOff>38100</xdr:colOff>
      <xdr:row>98</xdr:row>
      <xdr:rowOff>161125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152252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5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154753</xdr:rowOff>
    </xdr:from>
    <xdr:to>
      <xdr:col>67</xdr:col>
      <xdr:colOff>101600</xdr:colOff>
      <xdr:row>99</xdr:row>
      <xdr:rowOff>84903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76030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704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119675</xdr:rowOff>
    </xdr:from>
    <xdr:to>
      <xdr:col>116</xdr:col>
      <xdr:colOff>63500</xdr:colOff>
      <xdr:row>58</xdr:row>
      <xdr:rowOff>121458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63775"/>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119675</xdr:rowOff>
    </xdr:from>
    <xdr:to>
      <xdr:col>111</xdr:col>
      <xdr:colOff>177800</xdr:colOff>
      <xdr:row>58</xdr:row>
      <xdr:rowOff>126121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10063775"/>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115651</xdr:rowOff>
    </xdr:from>
    <xdr:to>
      <xdr:col>107</xdr:col>
      <xdr:colOff>50800</xdr:colOff>
      <xdr:row>58</xdr:row>
      <xdr:rowOff>126121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59751"/>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115651</xdr:rowOff>
    </xdr:from>
    <xdr:to>
      <xdr:col>102</xdr:col>
      <xdr:colOff>114300</xdr:colOff>
      <xdr:row>58</xdr:row>
      <xdr:rowOff>116017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1005975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70658</xdr:rowOff>
    </xdr:from>
    <xdr:to>
      <xdr:col>116</xdr:col>
      <xdr:colOff>114300</xdr:colOff>
      <xdr:row>59</xdr:row>
      <xdr:rowOff>808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157035</xdr:rowOff>
    </xdr:from>
    <xdr:ext cx="378565"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2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68875</xdr:rowOff>
    </xdr:from>
    <xdr:to>
      <xdr:col>112</xdr:col>
      <xdr:colOff>38100</xdr:colOff>
      <xdr:row>58</xdr:row>
      <xdr:rowOff>170475</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161602</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4017" y="10105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75321</xdr:rowOff>
    </xdr:from>
    <xdr:to>
      <xdr:col>107</xdr:col>
      <xdr:colOff>101600</xdr:colOff>
      <xdr:row>59</xdr:row>
      <xdr:rowOff>5471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168048</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5017" y="1011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64851</xdr:rowOff>
    </xdr:from>
    <xdr:to>
      <xdr:col>102</xdr:col>
      <xdr:colOff>165100</xdr:colOff>
      <xdr:row>58</xdr:row>
      <xdr:rowOff>166451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157578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6017" y="1010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65217</xdr:rowOff>
    </xdr:from>
    <xdr:to>
      <xdr:col>98</xdr:col>
      <xdr:colOff>38100</xdr:colOff>
      <xdr:row>58</xdr:row>
      <xdr:rowOff>166817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157944</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7017" y="10102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33378</xdr:rowOff>
    </xdr:from>
    <xdr:to>
      <xdr:col>116</xdr:col>
      <xdr:colOff>63500</xdr:colOff>
      <xdr:row>77</xdr:row>
      <xdr:rowOff>55483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35028"/>
          <a:ext cx="8382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55483</xdr:rowOff>
    </xdr:from>
    <xdr:to>
      <xdr:col>111</xdr:col>
      <xdr:colOff>177800</xdr:colOff>
      <xdr:row>77</xdr:row>
      <xdr:rowOff>66571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257133"/>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66571</xdr:rowOff>
    </xdr:from>
    <xdr:to>
      <xdr:col>107</xdr:col>
      <xdr:colOff>50800</xdr:colOff>
      <xdr:row>77</xdr:row>
      <xdr:rowOff>95786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268221"/>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95786</xdr:rowOff>
    </xdr:from>
    <xdr:to>
      <xdr:col>102</xdr:col>
      <xdr:colOff>114300</xdr:colOff>
      <xdr:row>77</xdr:row>
      <xdr:rowOff>123949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297436"/>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154028</xdr:rowOff>
    </xdr:from>
    <xdr:to>
      <xdr:col>116</xdr:col>
      <xdr:colOff>114300</xdr:colOff>
      <xdr:row>77</xdr:row>
      <xdr:rowOff>84178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1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132455</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4683</xdr:rowOff>
    </xdr:from>
    <xdr:to>
      <xdr:col>112</xdr:col>
      <xdr:colOff>38100</xdr:colOff>
      <xdr:row>77</xdr:row>
      <xdr:rowOff>106283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97410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15771</xdr:rowOff>
    </xdr:from>
    <xdr:to>
      <xdr:col>107</xdr:col>
      <xdr:colOff>101600</xdr:colOff>
      <xdr:row>77</xdr:row>
      <xdr:rowOff>117371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108498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1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44986</xdr:rowOff>
    </xdr:from>
    <xdr:to>
      <xdr:col>102</xdr:col>
      <xdr:colOff>165100</xdr:colOff>
      <xdr:row>77</xdr:row>
      <xdr:rowOff>146586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2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137713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73149</xdr:rowOff>
    </xdr:from>
    <xdr:to>
      <xdr:col>98</xdr:col>
      <xdr:colOff>38100</xdr:colOff>
      <xdr:row>78</xdr:row>
      <xdr:rowOff>3299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165876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２９３，３３５</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いる。主な構成項目である人件費は、住民一人当たり</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５２，７４２</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円となっており、ここ数年は５０，０００円台半ばで推移しており、職員数の減などにより</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平成２６年度以降、</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傾向にある</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今後、鶴ヶ島市行政改革推進計画に基づき職員数の削減を計画的に進めることなどにより、引き続き、人件費の抑制に努める。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１９，３０９</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円となっており、類似団体と比較して一人当たりコストが低い状況となっている。これは、公共施設の大規模改造や、大規模な道路整備（工事）を行っていないことなどによる。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平成３１年度から</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都市計画道路２路線の整備</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工事</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が予定されているほか、公共施設等総合管理計画に基づく施設の統廃合を伴う複合施設等の整備の可能性もあるが、事業の取捨選択を徹底することにより、事業費の圧縮に努める。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埼玉県鶴ケ島市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70,050
68,913
17.65
21,553,125
20,548,092
813,835
12,723,929
17,515,186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120040</xdr:rowOff>
    </xdr:from>
    <xdr:to>
      <xdr:col>24</xdr:col>
      <xdr:colOff>63500</xdr:colOff>
      <xdr:row>36</xdr:row>
      <xdr:rowOff>132385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92240"/>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73863</xdr:rowOff>
    </xdr:from>
    <xdr:to>
      <xdr:col>19</xdr:col>
      <xdr:colOff>177800</xdr:colOff>
      <xdr:row>36</xdr:row>
      <xdr:rowOff>132385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6063"/>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73863</xdr:rowOff>
    </xdr:from>
    <xdr:to>
      <xdr:col>15</xdr:col>
      <xdr:colOff>50800</xdr:colOff>
      <xdr:row>36</xdr:row>
      <xdr:rowOff>120498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46063"/>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120498</xdr:rowOff>
    </xdr:from>
    <xdr:to>
      <xdr:col>10</xdr:col>
      <xdr:colOff>114300</xdr:colOff>
      <xdr:row>36</xdr:row>
      <xdr:rowOff>148844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9269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69240</xdr:rowOff>
    </xdr:from>
    <xdr:to>
      <xdr:col>24</xdr:col>
      <xdr:colOff>114300</xdr:colOff>
      <xdr:row>36</xdr:row>
      <xdr:rowOff>170840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47667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81585</xdr:rowOff>
    </xdr:from>
    <xdr:to>
      <xdr:col>20</xdr:col>
      <xdr:colOff>38100</xdr:colOff>
      <xdr:row>37</xdr:row>
      <xdr:rowOff>11735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2862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23063</xdr:rowOff>
    </xdr:from>
    <xdr:to>
      <xdr:col>15</xdr:col>
      <xdr:colOff>101600</xdr:colOff>
      <xdr:row>36</xdr:row>
      <xdr:rowOff>124663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115790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69698</xdr:rowOff>
    </xdr:from>
    <xdr:to>
      <xdr:col>10</xdr:col>
      <xdr:colOff>165100</xdr:colOff>
      <xdr:row>36</xdr:row>
      <xdr:rowOff>171298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162425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98044</xdr:rowOff>
    </xdr:from>
    <xdr:to>
      <xdr:col>6</xdr:col>
      <xdr:colOff>38100</xdr:colOff>
      <xdr:row>37</xdr:row>
      <xdr:rowOff>28194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19321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47879</xdr:rowOff>
    </xdr:from>
    <xdr:to>
      <xdr:col>24</xdr:col>
      <xdr:colOff>63500</xdr:colOff>
      <xdr:row>58</xdr:row>
      <xdr:rowOff>56235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91979"/>
          <a:ext cx="8382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68161</xdr:rowOff>
    </xdr:from>
    <xdr:to>
      <xdr:col>19</xdr:col>
      <xdr:colOff>177800</xdr:colOff>
      <xdr:row>58</xdr:row>
      <xdr:rowOff>47879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40811"/>
          <a:ext cx="889000" cy="1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68161</xdr:rowOff>
    </xdr:from>
    <xdr:to>
      <xdr:col>15</xdr:col>
      <xdr:colOff>50800</xdr:colOff>
      <xdr:row>58</xdr:row>
      <xdr:rowOff>19609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40811"/>
          <a:ext cx="8890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19609</xdr:rowOff>
    </xdr:from>
    <xdr:to>
      <xdr:col>10</xdr:col>
      <xdr:colOff>114300</xdr:colOff>
      <xdr:row>58</xdr:row>
      <xdr:rowOff>162623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63709"/>
          <a:ext cx="889000" cy="1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5435</xdr:rowOff>
    </xdr:from>
    <xdr:to>
      <xdr:col>24</xdr:col>
      <xdr:colOff>114300</xdr:colOff>
      <xdr:row>58</xdr:row>
      <xdr:rowOff>107035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155312</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168529</xdr:rowOff>
    </xdr:from>
    <xdr:to>
      <xdr:col>20</xdr:col>
      <xdr:colOff>38100</xdr:colOff>
      <xdr:row>58</xdr:row>
      <xdr:rowOff>98679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89806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17361</xdr:rowOff>
    </xdr:from>
    <xdr:to>
      <xdr:col>15</xdr:col>
      <xdr:colOff>101600</xdr:colOff>
      <xdr:row>57</xdr:row>
      <xdr:rowOff>118961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135488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56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140259</xdr:rowOff>
    </xdr:from>
    <xdr:to>
      <xdr:col>10</xdr:col>
      <xdr:colOff>165100</xdr:colOff>
      <xdr:row>58</xdr:row>
      <xdr:rowOff>70409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61536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111823</xdr:rowOff>
    </xdr:from>
    <xdr:to>
      <xdr:col>6</xdr:col>
      <xdr:colOff>38100</xdr:colOff>
      <xdr:row>59</xdr:row>
      <xdr:rowOff>41973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33100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124549</xdr:rowOff>
    </xdr:from>
    <xdr:to>
      <xdr:col>24</xdr:col>
      <xdr:colOff>63500</xdr:colOff>
      <xdr:row>77</xdr:row>
      <xdr:rowOff>70383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54749"/>
          <a:ext cx="838200" cy="1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70383</xdr:rowOff>
    </xdr:from>
    <xdr:to>
      <xdr:col>19</xdr:col>
      <xdr:colOff>177800</xdr:colOff>
      <xdr:row>77</xdr:row>
      <xdr:rowOff>95352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72033"/>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57214</xdr:rowOff>
    </xdr:from>
    <xdr:to>
      <xdr:col>15</xdr:col>
      <xdr:colOff>50800</xdr:colOff>
      <xdr:row>77</xdr:row>
      <xdr:rowOff>95352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258864"/>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57214</xdr:rowOff>
    </xdr:from>
    <xdr:to>
      <xdr:col>10</xdr:col>
      <xdr:colOff>114300</xdr:colOff>
      <xdr:row>78</xdr:row>
      <xdr:rowOff>102184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58864"/>
          <a:ext cx="889000" cy="2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73749</xdr:rowOff>
    </xdr:from>
    <xdr:to>
      <xdr:col>24</xdr:col>
      <xdr:colOff>114300</xdr:colOff>
      <xdr:row>77</xdr:row>
      <xdr:rowOff>3899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52176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8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19583</xdr:rowOff>
    </xdr:from>
    <xdr:to>
      <xdr:col>20</xdr:col>
      <xdr:colOff>38100</xdr:colOff>
      <xdr:row>77</xdr:row>
      <xdr:rowOff>121183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112310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44552</xdr:rowOff>
    </xdr:from>
    <xdr:to>
      <xdr:col>15</xdr:col>
      <xdr:colOff>101600</xdr:colOff>
      <xdr:row>77</xdr:row>
      <xdr:rowOff>146152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137279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3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6414</xdr:rowOff>
    </xdr:from>
    <xdr:to>
      <xdr:col>10</xdr:col>
      <xdr:colOff>165100</xdr:colOff>
      <xdr:row>77</xdr:row>
      <xdr:rowOff>108014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99141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0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51384</xdr:rowOff>
    </xdr:from>
    <xdr:to>
      <xdr:col>6</xdr:col>
      <xdr:colOff>38100</xdr:colOff>
      <xdr:row>78</xdr:row>
      <xdr:rowOff>152984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144111</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35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48355</xdr:rowOff>
    </xdr:from>
    <xdr:to>
      <xdr:col>24</xdr:col>
      <xdr:colOff>63500</xdr:colOff>
      <xdr:row>99</xdr:row>
      <xdr:rowOff>66339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7021905"/>
          <a:ext cx="8382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48355</xdr:rowOff>
    </xdr:from>
    <xdr:to>
      <xdr:col>19</xdr:col>
      <xdr:colOff>177800</xdr:colOff>
      <xdr:row>99</xdr:row>
      <xdr:rowOff>49061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7021905"/>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49061</xdr:rowOff>
    </xdr:from>
    <xdr:to>
      <xdr:col>15</xdr:col>
      <xdr:colOff>50800</xdr:colOff>
      <xdr:row>99</xdr:row>
      <xdr:rowOff>68396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7022611"/>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68396</xdr:rowOff>
    </xdr:from>
    <xdr:to>
      <xdr:col>10</xdr:col>
      <xdr:colOff>114300</xdr:colOff>
      <xdr:row>99</xdr:row>
      <xdr:rowOff>76036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7041946"/>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15539</xdr:rowOff>
    </xdr:from>
    <xdr:to>
      <xdr:col>24</xdr:col>
      <xdr:colOff>114300</xdr:colOff>
      <xdr:row>99</xdr:row>
      <xdr:rowOff>117139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101916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90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169005</xdr:rowOff>
    </xdr:from>
    <xdr:to>
      <xdr:col>20</xdr:col>
      <xdr:colOff>38100</xdr:colOff>
      <xdr:row>99</xdr:row>
      <xdr:rowOff>99155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90282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169711</xdr:rowOff>
    </xdr:from>
    <xdr:to>
      <xdr:col>15</xdr:col>
      <xdr:colOff>101600</xdr:colOff>
      <xdr:row>99</xdr:row>
      <xdr:rowOff>99861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90988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17596</xdr:rowOff>
    </xdr:from>
    <xdr:to>
      <xdr:col>10</xdr:col>
      <xdr:colOff>165100</xdr:colOff>
      <xdr:row>99</xdr:row>
      <xdr:rowOff>119196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110323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8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25236</xdr:rowOff>
    </xdr:from>
    <xdr:to>
      <xdr:col>6</xdr:col>
      <xdr:colOff>38100</xdr:colOff>
      <xdr:row>99</xdr:row>
      <xdr:rowOff>126836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117963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3493</xdr:rowOff>
    </xdr:from>
    <xdr:to>
      <xdr:col>55</xdr:col>
      <xdr:colOff>0</xdr:colOff>
      <xdr:row>39</xdr:row>
      <xdr:rowOff>23495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90043"/>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3493</xdr:rowOff>
    </xdr:from>
    <xdr:to>
      <xdr:col>50</xdr:col>
      <xdr:colOff>114300</xdr:colOff>
      <xdr:row>39</xdr:row>
      <xdr:rowOff>31496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90043"/>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159321</xdr:rowOff>
    </xdr:from>
    <xdr:to>
      <xdr:col>45</xdr:col>
      <xdr:colOff>177800</xdr:colOff>
      <xdr:row>39</xdr:row>
      <xdr:rowOff>31496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74421"/>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158941</xdr:rowOff>
    </xdr:from>
    <xdr:to>
      <xdr:col>41</xdr:col>
      <xdr:colOff>50800</xdr:colOff>
      <xdr:row>38</xdr:row>
      <xdr:rowOff>159321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7404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144145</xdr:rowOff>
    </xdr:from>
    <xdr:to>
      <xdr:col>55</xdr:col>
      <xdr:colOff>50800</xdr:colOff>
      <xdr:row>39</xdr:row>
      <xdr:rowOff>74295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59072</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7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124143</xdr:rowOff>
    </xdr:from>
    <xdr:to>
      <xdr:col>50</xdr:col>
      <xdr:colOff>165100</xdr:colOff>
      <xdr:row>39</xdr:row>
      <xdr:rowOff>54293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45420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3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152146</xdr:rowOff>
    </xdr:from>
    <xdr:to>
      <xdr:col>46</xdr:col>
      <xdr:colOff>38100</xdr:colOff>
      <xdr:row>39</xdr:row>
      <xdr:rowOff>82296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73423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108521</xdr:rowOff>
    </xdr:from>
    <xdr:to>
      <xdr:col>41</xdr:col>
      <xdr:colOff>101600</xdr:colOff>
      <xdr:row>39</xdr:row>
      <xdr:rowOff>38671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29798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1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108141</xdr:rowOff>
    </xdr:from>
    <xdr:to>
      <xdr:col>36</xdr:col>
      <xdr:colOff>165100</xdr:colOff>
      <xdr:row>39</xdr:row>
      <xdr:rowOff>38291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29418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1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105021</xdr:rowOff>
    </xdr:from>
    <xdr:to>
      <xdr:col>55</xdr:col>
      <xdr:colOff>0</xdr:colOff>
      <xdr:row>58</xdr:row>
      <xdr:rowOff>105250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4912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87419</xdr:rowOff>
    </xdr:from>
    <xdr:to>
      <xdr:col>50</xdr:col>
      <xdr:colOff>114300</xdr:colOff>
      <xdr:row>58</xdr:row>
      <xdr:rowOff>105250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3151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65885</xdr:rowOff>
    </xdr:from>
    <xdr:to>
      <xdr:col>45</xdr:col>
      <xdr:colOff>177800</xdr:colOff>
      <xdr:row>58</xdr:row>
      <xdr:rowOff>87419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09985"/>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65885</xdr:rowOff>
    </xdr:from>
    <xdr:to>
      <xdr:col>41</xdr:col>
      <xdr:colOff>50800</xdr:colOff>
      <xdr:row>58</xdr:row>
      <xdr:rowOff>96700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998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54221</xdr:rowOff>
    </xdr:from>
    <xdr:to>
      <xdr:col>55</xdr:col>
      <xdr:colOff>50800</xdr:colOff>
      <xdr:row>58</xdr:row>
      <xdr:rowOff>155821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140598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54450</xdr:rowOff>
    </xdr:from>
    <xdr:to>
      <xdr:col>50</xdr:col>
      <xdr:colOff>165100</xdr:colOff>
      <xdr:row>58</xdr:row>
      <xdr:rowOff>156050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147177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36619</xdr:rowOff>
    </xdr:from>
    <xdr:to>
      <xdr:col>46</xdr:col>
      <xdr:colOff>38100</xdr:colOff>
      <xdr:row>58</xdr:row>
      <xdr:rowOff>138219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129346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7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15085</xdr:rowOff>
    </xdr:from>
    <xdr:to>
      <xdr:col>41</xdr:col>
      <xdr:colOff>101600</xdr:colOff>
      <xdr:row>58</xdr:row>
      <xdr:rowOff>116685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107812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5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45900</xdr:rowOff>
    </xdr:from>
    <xdr:to>
      <xdr:col>36</xdr:col>
      <xdr:colOff>165100</xdr:colOff>
      <xdr:row>58</xdr:row>
      <xdr:rowOff>147500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138627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8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67424</xdr:rowOff>
    </xdr:from>
    <xdr:to>
      <xdr:col>55</xdr:col>
      <xdr:colOff>0</xdr:colOff>
      <xdr:row>78</xdr:row>
      <xdr:rowOff>4750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69074"/>
          <a:ext cx="838200" cy="1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67424</xdr:rowOff>
    </xdr:from>
    <xdr:to>
      <xdr:col>50</xdr:col>
      <xdr:colOff>114300</xdr:colOff>
      <xdr:row>78</xdr:row>
      <xdr:rowOff>59386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69074"/>
          <a:ext cx="889000" cy="16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59386</xdr:rowOff>
    </xdr:from>
    <xdr:to>
      <xdr:col>45</xdr:col>
      <xdr:colOff>177800</xdr:colOff>
      <xdr:row>78</xdr:row>
      <xdr:rowOff>139319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32486"/>
          <a:ext cx="889000" cy="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139319</xdr:rowOff>
    </xdr:from>
    <xdr:to>
      <xdr:col>41</xdr:col>
      <xdr:colOff>50800</xdr:colOff>
      <xdr:row>79</xdr:row>
      <xdr:rowOff>8483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12419"/>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125400</xdr:rowOff>
    </xdr:from>
    <xdr:to>
      <xdr:col>55</xdr:col>
      <xdr:colOff>50800</xdr:colOff>
      <xdr:row>78</xdr:row>
      <xdr:rowOff>55550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103827</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16624</xdr:rowOff>
    </xdr:from>
    <xdr:to>
      <xdr:col>50</xdr:col>
      <xdr:colOff>165100</xdr:colOff>
      <xdr:row>77</xdr:row>
      <xdr:rowOff>118224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134751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29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8586</xdr:rowOff>
    </xdr:from>
    <xdr:to>
      <xdr:col>46</xdr:col>
      <xdr:colOff>38100</xdr:colOff>
      <xdr:row>78</xdr:row>
      <xdr:rowOff>110186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101313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7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88519</xdr:rowOff>
    </xdr:from>
    <xdr:to>
      <xdr:col>41</xdr:col>
      <xdr:colOff>101600</xdr:colOff>
      <xdr:row>79</xdr:row>
      <xdr:rowOff>18669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9796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129133</xdr:rowOff>
    </xdr:from>
    <xdr:to>
      <xdr:col>36</xdr:col>
      <xdr:colOff>165100</xdr:colOff>
      <xdr:row>79</xdr:row>
      <xdr:rowOff>59283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50410</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3017" y="13594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158728</xdr:rowOff>
    </xdr:from>
    <xdr:to>
      <xdr:col>55</xdr:col>
      <xdr:colOff>0</xdr:colOff>
      <xdr:row>98</xdr:row>
      <xdr:rowOff>7875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89378"/>
          <a:ext cx="8382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149113</xdr:rowOff>
    </xdr:from>
    <xdr:to>
      <xdr:col>50</xdr:col>
      <xdr:colOff>114300</xdr:colOff>
      <xdr:row>97</xdr:row>
      <xdr:rowOff>158728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79763"/>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149113</xdr:rowOff>
    </xdr:from>
    <xdr:to>
      <xdr:col>45</xdr:col>
      <xdr:colOff>177800</xdr:colOff>
      <xdr:row>97</xdr:row>
      <xdr:rowOff>165939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7976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126625</xdr:rowOff>
    </xdr:from>
    <xdr:to>
      <xdr:col>41</xdr:col>
      <xdr:colOff>50800</xdr:colOff>
      <xdr:row>97</xdr:row>
      <xdr:rowOff>165939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57275"/>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128525</xdr:rowOff>
    </xdr:from>
    <xdr:to>
      <xdr:col>55</xdr:col>
      <xdr:colOff>50800</xdr:colOff>
      <xdr:row>98</xdr:row>
      <xdr:rowOff>58675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58374</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107928</xdr:rowOff>
    </xdr:from>
    <xdr:to>
      <xdr:col>50</xdr:col>
      <xdr:colOff>165100</xdr:colOff>
      <xdr:row>98</xdr:row>
      <xdr:rowOff>38078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29205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3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98313</xdr:rowOff>
    </xdr:from>
    <xdr:to>
      <xdr:col>46</xdr:col>
      <xdr:colOff>38100</xdr:colOff>
      <xdr:row>98</xdr:row>
      <xdr:rowOff>28463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19590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115139</xdr:rowOff>
    </xdr:from>
    <xdr:to>
      <xdr:col>41</xdr:col>
      <xdr:colOff>101600</xdr:colOff>
      <xdr:row>98</xdr:row>
      <xdr:rowOff>45289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36416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75825</xdr:rowOff>
    </xdr:from>
    <xdr:to>
      <xdr:col>36</xdr:col>
      <xdr:colOff>165100</xdr:colOff>
      <xdr:row>98</xdr:row>
      <xdr:rowOff>5975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168552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132202</xdr:rowOff>
    </xdr:from>
    <xdr:to>
      <xdr:col>85</xdr:col>
      <xdr:colOff>127000</xdr:colOff>
      <xdr:row>37</xdr:row>
      <xdr:rowOff>134854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75852"/>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109708</xdr:rowOff>
    </xdr:from>
    <xdr:to>
      <xdr:col>81</xdr:col>
      <xdr:colOff>50800</xdr:colOff>
      <xdr:row>37</xdr:row>
      <xdr:rowOff>134854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533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109708</xdr:rowOff>
    </xdr:from>
    <xdr:to>
      <xdr:col>76</xdr:col>
      <xdr:colOff>114300</xdr:colOff>
      <xdr:row>37</xdr:row>
      <xdr:rowOff>142855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5335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142855</xdr:rowOff>
    </xdr:from>
    <xdr:to>
      <xdr:col>71</xdr:col>
      <xdr:colOff>177800</xdr:colOff>
      <xdr:row>38</xdr:row>
      <xdr:rowOff>6472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86505"/>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81402</xdr:rowOff>
    </xdr:from>
    <xdr:to>
      <xdr:col>85</xdr:col>
      <xdr:colOff>177800</xdr:colOff>
      <xdr:row>38</xdr:row>
      <xdr:rowOff>11552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59829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84054</xdr:rowOff>
    </xdr:from>
    <xdr:to>
      <xdr:col>81</xdr:col>
      <xdr:colOff>101600</xdr:colOff>
      <xdr:row>38</xdr:row>
      <xdr:rowOff>14204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5331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58908</xdr:rowOff>
    </xdr:from>
    <xdr:to>
      <xdr:col>76</xdr:col>
      <xdr:colOff>165100</xdr:colOff>
      <xdr:row>37</xdr:row>
      <xdr:rowOff>160508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5585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92055</xdr:rowOff>
    </xdr:from>
    <xdr:to>
      <xdr:col>72</xdr:col>
      <xdr:colOff>38100</xdr:colOff>
      <xdr:row>38</xdr:row>
      <xdr:rowOff>22205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127122</xdr:rowOff>
    </xdr:from>
    <xdr:to>
      <xdr:col>67</xdr:col>
      <xdr:colOff>101600</xdr:colOff>
      <xdr:row>38</xdr:row>
      <xdr:rowOff>57272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48399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86230</xdr:rowOff>
    </xdr:from>
    <xdr:to>
      <xdr:col>85</xdr:col>
      <xdr:colOff>127000</xdr:colOff>
      <xdr:row>57</xdr:row>
      <xdr:rowOff>108062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58880"/>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70663</xdr:rowOff>
    </xdr:from>
    <xdr:to>
      <xdr:col>81</xdr:col>
      <xdr:colOff>50800</xdr:colOff>
      <xdr:row>57</xdr:row>
      <xdr:rowOff>108062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43313"/>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153462</xdr:rowOff>
    </xdr:from>
    <xdr:to>
      <xdr:col>76</xdr:col>
      <xdr:colOff>114300</xdr:colOff>
      <xdr:row>57</xdr:row>
      <xdr:rowOff>70663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754662"/>
          <a:ext cx="889000" cy="8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74023</xdr:rowOff>
    </xdr:from>
    <xdr:to>
      <xdr:col>71</xdr:col>
      <xdr:colOff>177800</xdr:colOff>
      <xdr:row>56</xdr:row>
      <xdr:rowOff>153462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160873"/>
          <a:ext cx="889000" cy="5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35430</xdr:rowOff>
    </xdr:from>
    <xdr:to>
      <xdr:col>85</xdr:col>
      <xdr:colOff>177800</xdr:colOff>
      <xdr:row>57</xdr:row>
      <xdr:rowOff>137030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13857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57262</xdr:rowOff>
    </xdr:from>
    <xdr:to>
      <xdr:col>81</xdr:col>
      <xdr:colOff>101600</xdr:colOff>
      <xdr:row>57</xdr:row>
      <xdr:rowOff>158862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149989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19863</xdr:rowOff>
    </xdr:from>
    <xdr:to>
      <xdr:col>76</xdr:col>
      <xdr:colOff>165100</xdr:colOff>
      <xdr:row>57</xdr:row>
      <xdr:rowOff>121463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112590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102662</xdr:rowOff>
    </xdr:from>
    <xdr:to>
      <xdr:col>72</xdr:col>
      <xdr:colOff>38100</xdr:colOff>
      <xdr:row>57</xdr:row>
      <xdr:rowOff>32812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23939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23223</xdr:rowOff>
    </xdr:from>
    <xdr:to>
      <xdr:col>67</xdr:col>
      <xdr:colOff>101600</xdr:colOff>
      <xdr:row>53</xdr:row>
      <xdr:rowOff>124823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1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141350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888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67704</xdr:rowOff>
    </xdr:from>
    <xdr:to>
      <xdr:col>85</xdr:col>
      <xdr:colOff>127000</xdr:colOff>
      <xdr:row>97</xdr:row>
      <xdr:rowOff>72720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98354"/>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72720</xdr:rowOff>
    </xdr:from>
    <xdr:to>
      <xdr:col>81</xdr:col>
      <xdr:colOff>50800</xdr:colOff>
      <xdr:row>97</xdr:row>
      <xdr:rowOff>101167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03370"/>
          <a:ext cx="889000" cy="2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94996</xdr:rowOff>
    </xdr:from>
    <xdr:to>
      <xdr:col>76</xdr:col>
      <xdr:colOff>114300</xdr:colOff>
      <xdr:row>97</xdr:row>
      <xdr:rowOff>101167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25646"/>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94996</xdr:rowOff>
    </xdr:from>
    <xdr:to>
      <xdr:col>71</xdr:col>
      <xdr:colOff>177800</xdr:colOff>
      <xdr:row>97</xdr:row>
      <xdr:rowOff>111125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725646"/>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16904</xdr:rowOff>
    </xdr:from>
    <xdr:to>
      <xdr:col>85</xdr:col>
      <xdr:colOff>177800</xdr:colOff>
      <xdr:row>97</xdr:row>
      <xdr:rowOff>118504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166781</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21920</xdr:rowOff>
    </xdr:from>
    <xdr:to>
      <xdr:col>81</xdr:col>
      <xdr:colOff>101600</xdr:colOff>
      <xdr:row>97</xdr:row>
      <xdr:rowOff>123520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114647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50367</xdr:rowOff>
    </xdr:from>
    <xdr:to>
      <xdr:col>76</xdr:col>
      <xdr:colOff>165100</xdr:colOff>
      <xdr:row>97</xdr:row>
      <xdr:rowOff>151967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143094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44196</xdr:rowOff>
    </xdr:from>
    <xdr:to>
      <xdr:col>72</xdr:col>
      <xdr:colOff>38100</xdr:colOff>
      <xdr:row>97</xdr:row>
      <xdr:rowOff>145796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136923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60325</xdr:rowOff>
    </xdr:from>
    <xdr:to>
      <xdr:col>67</xdr:col>
      <xdr:colOff>101600</xdr:colOff>
      <xdr:row>97</xdr:row>
      <xdr:rowOff>161925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153052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１２４，１９３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。平成２７年度以降、扶助費の伸びを背景に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年金生活者等支援臨時福祉給付金給付事業や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臨時福祉給付金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給付</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事業などが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減となった一方、</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新たな保育需要に対応するための民間保育所整備事業や小規模保育事業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により、全体として増額となっている。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５，５４２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から大幅に減少し、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主な要因は、ふるさと納税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の返礼割合を５割から３割に引き下げた影響から、寄附額が大幅に減少し、ふるさと振興発信事業に係る経費が減少したことなどに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　</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年度の実質収支について</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は、約</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００万円の黒字とな</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った。</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実質単年度収支については、単年度収支は</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黒</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字になったものの、基金からの取崩し額</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基金への積立額がを上回ったことから、</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年ぶりに</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赤</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字となった。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財政調整基金残高については、決算剰余金を中心に積み立てるとともに、最低水準の取り崩しに努めて</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いるものの</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年度末時点においては前年度末から約１億２，</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００万円の</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額となり、標準財政規模比で前年度比</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０１</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今後は、本市の高齢化の進行は他団体以上に急速であるため、社会保障関連経費の急激な伸びや</a:t>
          </a:r>
          <a:r>
            <a:rPr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埼玉県による圏央鶴ヶ島インターチェンジ東側土地区画整理事業</a:t>
          </a:r>
          <a:r>
            <a:rPr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周辺の道路網をはじめとした都市基盤整備、公共施設の大規模修繕など、財政需要はさらに増大することが予想されることから、鶴ヶ島市行政改革推進計画に基づき、健全な行財政運営に努めていく。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の算定対象となる、一般会計等（一般会計、一本松土地区画整理事業特別会計、若葉駅西口土地区画整理事業特別会計）、国民健康保険特別会計、後期高齢者医療特別会計及び介護保険特別会計の６会計いずれの会計も実質収支は黒字となっており、連結実質赤字比率は発生していない。</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今後も、歳入では２つの土地区画整理事業において保留地の売却を進めるなど財源の確保を図り、歳出では事業の選択と集中による、一層の効率化を図ることにより健全な財政運営に努めていく。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21553125</v>
      </c>
      <c r="BO4" s="441"/>
      <c r="BP4" s="441"/>
      <c r="BQ4" s="441"/>
      <c r="BR4" s="441"/>
      <c r="BS4" s="441"/>
      <c r="BT4" s="441"/>
      <c r="BU4" s="442"/>
      <c r="BV4" s="440">
        <v>21260081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20548092</v>
      </c>
      <c r="BO5" s="446"/>
      <c r="BP5" s="446"/>
      <c r="BQ5" s="446"/>
      <c r="BR5" s="446"/>
      <c r="BS5" s="446"/>
      <c r="BT5" s="446"/>
      <c r="BU5" s="447"/>
      <c r="BV5" s="445">
        <v>20438121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93.7</v>
      </c>
      <c r="CU5" s="416"/>
      <c r="CV5" s="416"/>
      <c r="CW5" s="416"/>
      <c r="CX5" s="416"/>
      <c r="CY5" s="416"/>
      <c r="CZ5" s="416"/>
      <c r="DA5" s="417"/>
      <c r="DB5" s="415">
        <v>93.8</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1005033</v>
      </c>
      <c r="BO6" s="446"/>
      <c r="BP6" s="446"/>
      <c r="BQ6" s="446"/>
      <c r="BR6" s="446"/>
      <c r="BS6" s="446"/>
      <c r="BT6" s="446"/>
      <c r="BU6" s="447"/>
      <c r="BV6" s="445">
        <v>821960</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100.7</v>
      </c>
      <c r="CU6" s="596"/>
      <c r="CV6" s="596"/>
      <c r="CW6" s="596"/>
      <c r="CX6" s="596"/>
      <c r="CY6" s="596"/>
      <c r="CZ6" s="596"/>
      <c r="DA6" s="597"/>
      <c r="DB6" s="595">
        <v>100.6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191198</v>
      </c>
      <c r="BO7" s="446"/>
      <c r="BP7" s="446"/>
      <c r="BQ7" s="446"/>
      <c r="BR7" s="446"/>
      <c r="BS7" s="446"/>
      <c r="BT7" s="446"/>
      <c r="BU7" s="447"/>
      <c r="BV7" s="445">
        <v>69804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12723929</v>
      </c>
      <c r="CU7" s="446"/>
      <c r="CV7" s="446"/>
      <c r="CW7" s="446"/>
      <c r="CX7" s="446"/>
      <c r="CY7" s="446"/>
      <c r="CZ7" s="446"/>
      <c r="DA7" s="447"/>
      <c r="DB7" s="445">
        <v>12613860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813835</v>
      </c>
      <c r="BO8" s="446"/>
      <c r="BP8" s="446"/>
      <c r="BQ8" s="446"/>
      <c r="BR8" s="446"/>
      <c r="BS8" s="446"/>
      <c r="BT8" s="446"/>
      <c r="BU8" s="447"/>
      <c r="BV8" s="445">
        <v>752156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0.88</v>
      </c>
      <c r="CU8" s="559"/>
      <c r="CV8" s="559"/>
      <c r="CW8" s="559"/>
      <c r="CX8" s="559"/>
      <c r="CY8" s="559"/>
      <c r="CZ8" s="559"/>
      <c r="DA8" s="560"/>
      <c r="DB8" s="558">
        <v>0.88</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70255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61679</v>
      </c>
      <c r="BO9" s="446"/>
      <c r="BP9" s="446"/>
      <c r="BQ9" s="446"/>
      <c r="BR9" s="446"/>
      <c r="BS9" s="446"/>
      <c r="BT9" s="446"/>
      <c r="BU9" s="447"/>
      <c r="BV9" s="445">
        <v>-52281</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11.3</v>
      </c>
      <c r="CU9" s="416"/>
      <c r="CV9" s="416"/>
      <c r="CW9" s="416"/>
      <c r="CX9" s="416"/>
      <c r="CY9" s="416"/>
      <c r="CZ9" s="416"/>
      <c r="DA9" s="417"/>
      <c r="DB9" s="415">
        <v>11.4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69990</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434211</v>
      </c>
      <c r="BO10" s="446"/>
      <c r="BP10" s="446"/>
      <c r="BQ10" s="446"/>
      <c r="BR10" s="446"/>
      <c r="BS10" s="446"/>
      <c r="BT10" s="446"/>
      <c r="BU10" s="447"/>
      <c r="BV10" s="445">
        <v>410564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70050</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562550</v>
      </c>
      <c r="BO12" s="446"/>
      <c r="BP12" s="446"/>
      <c r="BQ12" s="446"/>
      <c r="BR12" s="446"/>
      <c r="BS12" s="446"/>
      <c r="BT12" s="446"/>
      <c r="BU12" s="447"/>
      <c r="BV12" s="445">
        <v>284257</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68913</v>
      </c>
      <c r="S13" s="549"/>
      <c r="T13" s="549"/>
      <c r="U13" s="549"/>
      <c r="V13" s="550"/>
      <c r="W13" s="536" t="s">
        <v>130</v>
      </c>
      <c r="X13" s="458"/>
      <c r="Y13" s="458"/>
      <c r="Z13" s="458"/>
      <c r="AA13" s="458"/>
      <c r="AB13" s="459"/>
      <c r="AC13" s="421">
        <v>315</v>
      </c>
      <c r="AD13" s="422"/>
      <c r="AE13" s="422"/>
      <c r="AF13" s="422"/>
      <c r="AG13" s="423"/>
      <c r="AH13" s="421">
        <v>316</v>
      </c>
      <c r="AI13" s="422"/>
      <c r="AJ13" s="422"/>
      <c r="AK13" s="422"/>
      <c r="AL13" s="424"/>
      <c r="AM13" s="514" t="s">
        <v>131</v>
      </c>
      <c r="AN13" s="419"/>
      <c r="AO13" s="419"/>
      <c r="AP13" s="419"/>
      <c r="AQ13" s="419"/>
      <c r="AR13" s="419"/>
      <c r="AS13" s="419"/>
      <c r="AT13" s="420"/>
      <c r="AU13" s="502" t="s">
        <v>98</v>
      </c>
      <c r="AV13" s="503"/>
      <c r="AW13" s="503"/>
      <c r="AX13" s="503"/>
      <c r="AY13" s="425" t="s">
        <v>132</v>
      </c>
      <c r="AZ13" s="426"/>
      <c r="BA13" s="426"/>
      <c r="BB13" s="426"/>
      <c r="BC13" s="426"/>
      <c r="BD13" s="426"/>
      <c r="BE13" s="426"/>
      <c r="BF13" s="426"/>
      <c r="BG13" s="426"/>
      <c r="BH13" s="426"/>
      <c r="BI13" s="426"/>
      <c r="BJ13" s="426"/>
      <c r="BK13" s="426"/>
      <c r="BL13" s="426"/>
      <c r="BM13" s="427"/>
      <c r="BN13" s="445">
        <v>-66660</v>
      </c>
      <c r="BO13" s="446"/>
      <c r="BP13" s="446"/>
      <c r="BQ13" s="446"/>
      <c r="BR13" s="446"/>
      <c r="BS13" s="446"/>
      <c r="BT13" s="446"/>
      <c r="BU13" s="447"/>
      <c r="BV13" s="445">
        <v>74026</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7.5</v>
      </c>
      <c r="CU13" s="416"/>
      <c r="CV13" s="416"/>
      <c r="CW13" s="416"/>
      <c r="CX13" s="416"/>
      <c r="CY13" s="416"/>
      <c r="CZ13" s="416"/>
      <c r="DA13" s="417"/>
      <c r="DB13" s="415">
        <v>7.2</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70061</v>
      </c>
      <c r="S14" s="549"/>
      <c r="T14" s="549"/>
      <c r="U14" s="549"/>
      <c r="V14" s="550"/>
      <c r="W14" s="551"/>
      <c r="X14" s="461"/>
      <c r="Y14" s="461"/>
      <c r="Z14" s="461"/>
      <c r="AA14" s="461"/>
      <c r="AB14" s="462"/>
      <c r="AC14" s="541">
        <v>1</v>
      </c>
      <c r="AD14" s="542"/>
      <c r="AE14" s="542"/>
      <c r="AF14" s="542"/>
      <c r="AG14" s="543"/>
      <c r="AH14" s="541">
        <v>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2.1</v>
      </c>
      <c r="CU14" s="553"/>
      <c r="CV14" s="553"/>
      <c r="CW14" s="553"/>
      <c r="CX14" s="553"/>
      <c r="CY14" s="553"/>
      <c r="CZ14" s="553"/>
      <c r="DA14" s="554"/>
      <c r="DB14" s="552">
        <v>5.3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129</v>
      </c>
      <c r="N15" s="546"/>
      <c r="O15" s="546"/>
      <c r="P15" s="546"/>
      <c r="Q15" s="547"/>
      <c r="R15" s="548">
        <v>69011</v>
      </c>
      <c r="S15" s="549"/>
      <c r="T15" s="549"/>
      <c r="U15" s="549"/>
      <c r="V15" s="550"/>
      <c r="W15" s="536" t="s">
        <v>136</v>
      </c>
      <c r="X15" s="458"/>
      <c r="Y15" s="458"/>
      <c r="Z15" s="458"/>
      <c r="AA15" s="458"/>
      <c r="AB15" s="459"/>
      <c r="AC15" s="421">
        <v>8276</v>
      </c>
      <c r="AD15" s="422"/>
      <c r="AE15" s="422"/>
      <c r="AF15" s="422"/>
      <c r="AG15" s="423"/>
      <c r="AH15" s="421">
        <v>8698</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8352342</v>
      </c>
      <c r="BO15" s="441"/>
      <c r="BP15" s="441"/>
      <c r="BQ15" s="441"/>
      <c r="BR15" s="441"/>
      <c r="BS15" s="441"/>
      <c r="BT15" s="441"/>
      <c r="BU15" s="442"/>
      <c r="BV15" s="440">
        <v>8287370</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1"/>
      <c r="Y16" s="461"/>
      <c r="Z16" s="461"/>
      <c r="AA16" s="461"/>
      <c r="AB16" s="462"/>
      <c r="AC16" s="541">
        <v>26</v>
      </c>
      <c r="AD16" s="542"/>
      <c r="AE16" s="542"/>
      <c r="AF16" s="542"/>
      <c r="AG16" s="543"/>
      <c r="AH16" s="541">
        <v>27.1</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9472962</v>
      </c>
      <c r="BO16" s="446"/>
      <c r="BP16" s="446"/>
      <c r="BQ16" s="446"/>
      <c r="BR16" s="446"/>
      <c r="BS16" s="446"/>
      <c r="BT16" s="446"/>
      <c r="BU16" s="447"/>
      <c r="BV16" s="445">
        <v>9411573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58"/>
      <c r="Y17" s="458"/>
      <c r="Z17" s="458"/>
      <c r="AA17" s="458"/>
      <c r="AB17" s="459"/>
      <c r="AC17" s="421">
        <v>23281</v>
      </c>
      <c r="AD17" s="422"/>
      <c r="AE17" s="422"/>
      <c r="AF17" s="422"/>
      <c r="AG17" s="423"/>
      <c r="AH17" s="421">
        <v>23126</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10704385</v>
      </c>
      <c r="BO17" s="446"/>
      <c r="BP17" s="446"/>
      <c r="BQ17" s="446"/>
      <c r="BR17" s="446"/>
      <c r="BS17" s="446"/>
      <c r="BT17" s="446"/>
      <c r="BU17" s="447"/>
      <c r="BV17" s="445">
        <v>10630092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146</v>
      </c>
      <c r="C18" s="508"/>
      <c r="D18" s="508"/>
      <c r="E18" s="509"/>
      <c r="F18" s="509"/>
      <c r="G18" s="509"/>
      <c r="H18" s="509"/>
      <c r="I18" s="509"/>
      <c r="J18" s="509"/>
      <c r="K18" s="509"/>
      <c r="L18" s="510">
        <v>17.649999999999999</v>
      </c>
      <c r="M18" s="510"/>
      <c r="N18" s="510"/>
      <c r="O18" s="510"/>
      <c r="P18" s="510"/>
      <c r="Q18" s="510"/>
      <c r="R18" s="511"/>
      <c r="S18" s="511"/>
      <c r="T18" s="511"/>
      <c r="U18" s="511"/>
      <c r="V18" s="512"/>
      <c r="W18" s="526"/>
      <c r="X18" s="527"/>
      <c r="Y18" s="527"/>
      <c r="Z18" s="527"/>
      <c r="AA18" s="527"/>
      <c r="AB18" s="537"/>
      <c r="AC18" s="409">
        <v>73</v>
      </c>
      <c r="AD18" s="410"/>
      <c r="AE18" s="410"/>
      <c r="AF18" s="410"/>
      <c r="AG18" s="513"/>
      <c r="AH18" s="409">
        <v>72</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12246439</v>
      </c>
      <c r="BO18" s="446"/>
      <c r="BP18" s="446"/>
      <c r="BQ18" s="446"/>
      <c r="BR18" s="446"/>
      <c r="BS18" s="446"/>
      <c r="BT18" s="446"/>
      <c r="BU18" s="447"/>
      <c r="BV18" s="445">
        <v>12036175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148</v>
      </c>
      <c r="C19" s="508"/>
      <c r="D19" s="508"/>
      <c r="E19" s="509"/>
      <c r="F19" s="509"/>
      <c r="G19" s="509"/>
      <c r="H19" s="509"/>
      <c r="I19" s="509"/>
      <c r="J19" s="509"/>
      <c r="K19" s="509"/>
      <c r="L19" s="515">
        <v>3980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15544473</v>
      </c>
      <c r="BO19" s="446"/>
      <c r="BP19" s="446"/>
      <c r="BQ19" s="446"/>
      <c r="BR19" s="446"/>
      <c r="BS19" s="446"/>
      <c r="BT19" s="446"/>
      <c r="BU19" s="447"/>
      <c r="BV19" s="445">
        <v>15283281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150</v>
      </c>
      <c r="C20" s="508"/>
      <c r="D20" s="508"/>
      <c r="E20" s="509"/>
      <c r="F20" s="509"/>
      <c r="G20" s="509"/>
      <c r="H20" s="509"/>
      <c r="I20" s="509"/>
      <c r="J20" s="509"/>
      <c r="K20" s="509"/>
      <c r="L20" s="515">
        <v>28658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17515186</v>
      </c>
      <c r="BO23" s="446"/>
      <c r="BP23" s="446"/>
      <c r="BQ23" s="446"/>
      <c r="BR23" s="446"/>
      <c r="BS23" s="446"/>
      <c r="BT23" s="446"/>
      <c r="BU23" s="447"/>
      <c r="BV23" s="445">
        <v>17933131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159</v>
      </c>
      <c r="F24" s="419"/>
      <c r="G24" s="419"/>
      <c r="H24" s="419"/>
      <c r="I24" s="419"/>
      <c r="J24" s="419"/>
      <c r="K24" s="420"/>
      <c r="L24" s="421">
        <v>1</v>
      </c>
      <c r="M24" s="422"/>
      <c r="N24" s="422"/>
      <c r="O24" s="422"/>
      <c r="P24" s="423"/>
      <c r="Q24" s="421">
        <v>8730</v>
      </c>
      <c r="R24" s="422"/>
      <c r="S24" s="422"/>
      <c r="T24" s="422"/>
      <c r="U24" s="422"/>
      <c r="V24" s="423"/>
      <c r="W24" s="487"/>
      <c r="X24" s="478"/>
      <c r="Y24" s="479"/>
      <c r="Z24" s="418" t="s">
        <v>160</v>
      </c>
      <c r="AA24" s="419"/>
      <c r="AB24" s="419"/>
      <c r="AC24" s="419"/>
      <c r="AD24" s="419"/>
      <c r="AE24" s="419"/>
      <c r="AF24" s="419"/>
      <c r="AG24" s="420"/>
      <c r="AH24" s="421">
        <v>359</v>
      </c>
      <c r="AI24" s="422"/>
      <c r="AJ24" s="422"/>
      <c r="AK24" s="422"/>
      <c r="AL24" s="423"/>
      <c r="AM24" s="421">
        <v>1171417</v>
      </c>
      <c r="AN24" s="422"/>
      <c r="AO24" s="422"/>
      <c r="AP24" s="422"/>
      <c r="AQ24" s="422"/>
      <c r="AR24" s="423"/>
      <c r="AS24" s="421">
        <v>3263</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14052834</v>
      </c>
      <c r="BO24" s="446"/>
      <c r="BP24" s="446"/>
      <c r="BQ24" s="446"/>
      <c r="BR24" s="446"/>
      <c r="BS24" s="446"/>
      <c r="BT24" s="446"/>
      <c r="BU24" s="447"/>
      <c r="BV24" s="445">
        <v>14157225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162</v>
      </c>
      <c r="F25" s="419"/>
      <c r="G25" s="419"/>
      <c r="H25" s="419"/>
      <c r="I25" s="419"/>
      <c r="J25" s="419"/>
      <c r="K25" s="420"/>
      <c r="L25" s="421">
        <v>1</v>
      </c>
      <c r="M25" s="422"/>
      <c r="N25" s="422"/>
      <c r="O25" s="422"/>
      <c r="P25" s="423"/>
      <c r="Q25" s="421">
        <v>7410</v>
      </c>
      <c r="R25" s="422"/>
      <c r="S25" s="422"/>
      <c r="T25" s="422"/>
      <c r="U25" s="422"/>
      <c r="V25" s="423"/>
      <c r="W25" s="487"/>
      <c r="X25" s="478"/>
      <c r="Y25" s="479"/>
      <c r="Z25" s="418" t="s">
        <v>163</v>
      </c>
      <c r="AA25" s="419"/>
      <c r="AB25" s="419"/>
      <c r="AC25" s="419"/>
      <c r="AD25" s="419"/>
      <c r="AE25" s="419"/>
      <c r="AF25" s="419"/>
      <c r="AG25" s="420"/>
      <c r="AH25" s="421" t="s">
        <v>120</v>
      </c>
      <c r="AI25" s="422"/>
      <c r="AJ25" s="422"/>
      <c r="AK25" s="422"/>
      <c r="AL25" s="423"/>
      <c r="AM25" s="421" t="s">
        <v>120</v>
      </c>
      <c r="AN25" s="422"/>
      <c r="AO25" s="422"/>
      <c r="AP25" s="422"/>
      <c r="AQ25" s="422"/>
      <c r="AR25" s="423"/>
      <c r="AS25" s="421" t="s">
        <v>164</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5061146</v>
      </c>
      <c r="BO25" s="441"/>
      <c r="BP25" s="441"/>
      <c r="BQ25" s="441"/>
      <c r="BR25" s="441"/>
      <c r="BS25" s="441"/>
      <c r="BT25" s="441"/>
      <c r="BU25" s="442"/>
      <c r="BV25" s="440">
        <v>5835418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166</v>
      </c>
      <c r="F26" s="419"/>
      <c r="G26" s="419"/>
      <c r="H26" s="419"/>
      <c r="I26" s="419"/>
      <c r="J26" s="419"/>
      <c r="K26" s="420"/>
      <c r="L26" s="421">
        <v>1</v>
      </c>
      <c r="M26" s="422"/>
      <c r="N26" s="422"/>
      <c r="O26" s="422"/>
      <c r="P26" s="423"/>
      <c r="Q26" s="421">
        <v>6940</v>
      </c>
      <c r="R26" s="422"/>
      <c r="S26" s="422"/>
      <c r="T26" s="422"/>
      <c r="U26" s="422"/>
      <c r="V26" s="423"/>
      <c r="W26" s="487"/>
      <c r="X26" s="478"/>
      <c r="Y26" s="479"/>
      <c r="Z26" s="418" t="s">
        <v>167</v>
      </c>
      <c r="AA26" s="500"/>
      <c r="AB26" s="500"/>
      <c r="AC26" s="500"/>
      <c r="AD26" s="500"/>
      <c r="AE26" s="500"/>
      <c r="AF26" s="500"/>
      <c r="AG26" s="501"/>
      <c r="AH26" s="421">
        <v>6</v>
      </c>
      <c r="AI26" s="422"/>
      <c r="AJ26" s="422"/>
      <c r="AK26" s="422"/>
      <c r="AL26" s="423"/>
      <c r="AM26" s="421">
        <v>19002</v>
      </c>
      <c r="AN26" s="422"/>
      <c r="AO26" s="422"/>
      <c r="AP26" s="422"/>
      <c r="AQ26" s="422"/>
      <c r="AR26" s="423"/>
      <c r="AS26" s="421">
        <v>3167</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164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169</v>
      </c>
      <c r="F27" s="419"/>
      <c r="G27" s="419"/>
      <c r="H27" s="419"/>
      <c r="I27" s="419"/>
      <c r="J27" s="419"/>
      <c r="K27" s="420"/>
      <c r="L27" s="421">
        <v>1</v>
      </c>
      <c r="M27" s="422"/>
      <c r="N27" s="422"/>
      <c r="O27" s="422"/>
      <c r="P27" s="423"/>
      <c r="Q27" s="421">
        <v>4330</v>
      </c>
      <c r="R27" s="422"/>
      <c r="S27" s="422"/>
      <c r="T27" s="422"/>
      <c r="U27" s="422"/>
      <c r="V27" s="423"/>
      <c r="W27" s="487"/>
      <c r="X27" s="478"/>
      <c r="Y27" s="479"/>
      <c r="Z27" s="418" t="s">
        <v>170</v>
      </c>
      <c r="AA27" s="419"/>
      <c r="AB27" s="419"/>
      <c r="AC27" s="419"/>
      <c r="AD27" s="419"/>
      <c r="AE27" s="419"/>
      <c r="AF27" s="419"/>
      <c r="AG27" s="420"/>
      <c r="AH27" s="421">
        <v>8</v>
      </c>
      <c r="AI27" s="422"/>
      <c r="AJ27" s="422"/>
      <c r="AK27" s="422"/>
      <c r="AL27" s="423"/>
      <c r="AM27" s="421">
        <v>32504</v>
      </c>
      <c r="AN27" s="422"/>
      <c r="AO27" s="422"/>
      <c r="AP27" s="422"/>
      <c r="AQ27" s="422"/>
      <c r="AR27" s="423"/>
      <c r="AS27" s="421">
        <v>4063</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v>1243956</v>
      </c>
      <c r="BO27" s="449"/>
      <c r="BP27" s="449"/>
      <c r="BQ27" s="449"/>
      <c r="BR27" s="449"/>
      <c r="BS27" s="449"/>
      <c r="BT27" s="449"/>
      <c r="BU27" s="450"/>
      <c r="BV27" s="448">
        <v>1243956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172</v>
      </c>
      <c r="F28" s="419"/>
      <c r="G28" s="419"/>
      <c r="H28" s="419"/>
      <c r="I28" s="419"/>
      <c r="J28" s="419"/>
      <c r="K28" s="420"/>
      <c r="L28" s="421">
        <v>1</v>
      </c>
      <c r="M28" s="422"/>
      <c r="N28" s="422"/>
      <c r="O28" s="422"/>
      <c r="P28" s="423"/>
      <c r="Q28" s="421">
        <v>3790</v>
      </c>
      <c r="R28" s="422"/>
      <c r="S28" s="422"/>
      <c r="T28" s="422"/>
      <c r="U28" s="422"/>
      <c r="V28" s="423"/>
      <c r="W28" s="487"/>
      <c r="X28" s="478"/>
      <c r="Y28" s="479"/>
      <c r="Z28" s="418" t="s">
        <v>173</v>
      </c>
      <c r="AA28" s="419"/>
      <c r="AB28" s="419"/>
      <c r="AC28" s="419"/>
      <c r="AD28" s="419"/>
      <c r="AE28" s="419"/>
      <c r="AF28" s="419"/>
      <c r="AG28" s="420"/>
      <c r="AH28" s="421" t="s">
        <v>164</v>
      </c>
      <c r="AI28" s="422"/>
      <c r="AJ28" s="422"/>
      <c r="AK28" s="422"/>
      <c r="AL28" s="423"/>
      <c r="AM28" s="421" t="s">
        <v>120</v>
      </c>
      <c r="AN28" s="422"/>
      <c r="AO28" s="422"/>
      <c r="AP28" s="422"/>
      <c r="AQ28" s="422"/>
      <c r="AR28" s="423"/>
      <c r="AS28" s="421" t="s">
        <v>120</v>
      </c>
      <c r="AT28" s="422"/>
      <c r="AU28" s="422"/>
      <c r="AV28" s="422"/>
      <c r="AW28" s="422"/>
      <c r="AX28" s="424"/>
      <c r="AY28" s="428" t="s">
        <v>174</v>
      </c>
      <c r="AZ28" s="429"/>
      <c r="BA28" s="429"/>
      <c r="BB28" s="430"/>
      <c r="BC28" s="437" t="s">
        <v>41</v>
      </c>
      <c r="BD28" s="438"/>
      <c r="BE28" s="438"/>
      <c r="BF28" s="438"/>
      <c r="BG28" s="438"/>
      <c r="BH28" s="438"/>
      <c r="BI28" s="438"/>
      <c r="BJ28" s="438"/>
      <c r="BK28" s="438"/>
      <c r="BL28" s="438"/>
      <c r="BM28" s="439"/>
      <c r="BN28" s="440">
        <v>1301801</v>
      </c>
      <c r="BO28" s="441"/>
      <c r="BP28" s="441"/>
      <c r="BQ28" s="441"/>
      <c r="BR28" s="441"/>
      <c r="BS28" s="441"/>
      <c r="BT28" s="441"/>
      <c r="BU28" s="442"/>
      <c r="BV28" s="440">
        <v>1430140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175</v>
      </c>
      <c r="F29" s="419"/>
      <c r="G29" s="419"/>
      <c r="H29" s="419"/>
      <c r="I29" s="419"/>
      <c r="J29" s="419"/>
      <c r="K29" s="420"/>
      <c r="L29" s="421">
        <v>16</v>
      </c>
      <c r="M29" s="422"/>
      <c r="N29" s="422"/>
      <c r="O29" s="422"/>
      <c r="P29" s="423"/>
      <c r="Q29" s="421">
        <v>3550</v>
      </c>
      <c r="R29" s="422"/>
      <c r="S29" s="422"/>
      <c r="T29" s="422"/>
      <c r="U29" s="422"/>
      <c r="V29" s="423"/>
      <c r="W29" s="488"/>
      <c r="X29" s="489"/>
      <c r="Y29" s="490"/>
      <c r="Z29" s="418" t="s">
        <v>176</v>
      </c>
      <c r="AA29" s="419"/>
      <c r="AB29" s="419"/>
      <c r="AC29" s="419"/>
      <c r="AD29" s="419"/>
      <c r="AE29" s="419"/>
      <c r="AF29" s="419"/>
      <c r="AG29" s="420"/>
      <c r="AH29" s="421">
        <v>367</v>
      </c>
      <c r="AI29" s="422"/>
      <c r="AJ29" s="422"/>
      <c r="AK29" s="422"/>
      <c r="AL29" s="423"/>
      <c r="AM29" s="421">
        <v>1203921</v>
      </c>
      <c r="AN29" s="422"/>
      <c r="AO29" s="422"/>
      <c r="AP29" s="422"/>
      <c r="AQ29" s="422"/>
      <c r="AR29" s="423"/>
      <c r="AS29" s="421">
        <v>3280</v>
      </c>
      <c r="AT29" s="422"/>
      <c r="AU29" s="422"/>
      <c r="AV29" s="422"/>
      <c r="AW29" s="422"/>
      <c r="AX29" s="424"/>
      <c r="AY29" s="431"/>
      <c r="AZ29" s="432"/>
      <c r="BA29" s="432"/>
      <c r="BB29" s="433"/>
      <c r="BC29" s="425" t="s">
        <v>177</v>
      </c>
      <c r="BD29" s="426"/>
      <c r="BE29" s="426"/>
      <c r="BF29" s="426"/>
      <c r="BG29" s="426"/>
      <c r="BH29" s="426"/>
      <c r="BI29" s="426"/>
      <c r="BJ29" s="426"/>
      <c r="BK29" s="426"/>
      <c r="BL29" s="426"/>
      <c r="BM29" s="427"/>
      <c r="BN29" s="445" t="s">
        <v>120</v>
      </c>
      <c r="BO29" s="446"/>
      <c r="BP29" s="446"/>
      <c r="BQ29" s="446"/>
      <c r="BR29" s="446"/>
      <c r="BS29" s="446"/>
      <c r="BT29" s="446"/>
      <c r="BU29" s="447"/>
      <c r="BV29" s="445" t="s">
        <v>120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178</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1647108</v>
      </c>
      <c r="BO30" s="449"/>
      <c r="BP30" s="449"/>
      <c r="BQ30" s="449"/>
      <c r="BR30" s="449"/>
      <c r="BS30" s="449"/>
      <c r="BT30" s="449"/>
      <c r="BU30" s="450"/>
      <c r="BV30" s="448">
        <v>1808609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185</v>
      </c>
      <c r="D33" s="408"/>
      <c r="E33" s="407" t="s">
        <v>186</v>
      </c>
      <c r="F33" s="407"/>
      <c r="G33" s="407"/>
      <c r="H33" s="407"/>
      <c r="I33" s="407"/>
      <c r="J33" s="407"/>
      <c r="K33" s="407"/>
      <c r="L33" s="407"/>
      <c r="M33" s="407"/>
      <c r="N33" s="407"/>
      <c r="O33" s="407"/>
      <c r="P33" s="407"/>
      <c r="Q33" s="407"/>
      <c r="R33" s="407"/>
      <c r="S33" s="407"/>
      <c r="T33" s="195"/>
      <c r="U33" s="408" t="s">
        <v>185</v>
      </c>
      <c r="V33" s="408"/>
      <c r="W33" s="407" t="s">
        <v>186</v>
      </c>
      <c r="X33" s="407"/>
      <c r="Y33" s="407"/>
      <c r="Z33" s="407"/>
      <c r="AA33" s="407"/>
      <c r="AB33" s="407"/>
      <c r="AC33" s="407"/>
      <c r="AD33" s="407"/>
      <c r="AE33" s="407"/>
      <c r="AF33" s="407"/>
      <c r="AG33" s="407"/>
      <c r="AH33" s="407"/>
      <c r="AI33" s="407"/>
      <c r="AJ33" s="407"/>
      <c r="AK33" s="407"/>
      <c r="AL33" s="195"/>
      <c r="AM33" s="408" t="s">
        <v>185</v>
      </c>
      <c r="AN33" s="408"/>
      <c r="AO33" s="407" t="s">
        <v>187</v>
      </c>
      <c r="AP33" s="407"/>
      <c r="AQ33" s="407"/>
      <c r="AR33" s="407"/>
      <c r="AS33" s="407"/>
      <c r="AT33" s="407"/>
      <c r="AU33" s="407"/>
      <c r="AV33" s="407"/>
      <c r="AW33" s="407"/>
      <c r="AX33" s="407"/>
      <c r="AY33" s="407"/>
      <c r="AZ33" s="407"/>
      <c r="BA33" s="407"/>
      <c r="BB33" s="407"/>
      <c r="BC33" s="407"/>
      <c r="BD33" s="196"/>
      <c r="BE33" s="407" t="s">
        <v>188</v>
      </c>
      <c r="BF33" s="407"/>
      <c r="BG33" s="407" t="s">
        <v>189</v>
      </c>
      <c r="BH33" s="407"/>
      <c r="BI33" s="407"/>
      <c r="BJ33" s="407"/>
      <c r="BK33" s="407"/>
      <c r="BL33" s="407"/>
      <c r="BM33" s="407"/>
      <c r="BN33" s="407"/>
      <c r="BO33" s="407"/>
      <c r="BP33" s="407"/>
      <c r="BQ33" s="407"/>
      <c r="BR33" s="407"/>
      <c r="BS33" s="407"/>
      <c r="BT33" s="407"/>
      <c r="BU33" s="407"/>
      <c r="BV33" s="196"/>
      <c r="BW33" s="408" t="s">
        <v>188</v>
      </c>
      <c r="BX33" s="408"/>
      <c r="BY33" s="407" t="s">
        <v>190</v>
      </c>
      <c r="BZ33" s="407"/>
      <c r="CA33" s="407"/>
      <c r="CB33" s="407"/>
      <c r="CC33" s="407"/>
      <c r="CD33" s="407"/>
      <c r="CE33" s="407"/>
      <c r="CF33" s="407"/>
      <c r="CG33" s="407"/>
      <c r="CH33" s="407"/>
      <c r="CI33" s="407"/>
      <c r="CJ33" s="407"/>
      <c r="CK33" s="407"/>
      <c r="CL33" s="407"/>
      <c r="CM33" s="407"/>
      <c r="CN33" s="195"/>
      <c r="CO33" s="408" t="s">
        <v>185</v>
      </c>
      <c r="CP33" s="408"/>
      <c r="CQ33" s="407" t="s">
        <v>191</v>
      </c>
      <c r="CR33" s="407"/>
      <c r="CS33" s="407"/>
      <c r="CT33" s="407"/>
      <c r="CU33" s="407"/>
      <c r="CV33" s="407"/>
      <c r="CW33" s="407"/>
      <c r="CX33" s="407"/>
      <c r="CY33" s="407"/>
      <c r="CZ33" s="407"/>
      <c r="DA33" s="407"/>
      <c r="DB33" s="407"/>
      <c r="DC33" s="407"/>
      <c r="DD33" s="407"/>
      <c r="DE33" s="407"/>
      <c r="DF33" s="195"/>
      <c r="DG33" s="406" t="s">
        <v>192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坂戸、鶴ヶ島水道企業団</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鶴ヶ島市土地開発公社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坂戸都市計画事業一本松土地区画整理事業特別会計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坂戸、鶴ヶ島下水道組合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坂戸都市計画事業若葉駅西口土地区画整理事業特別会計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坂戸、鶴ヶ島下水道組合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坂戸・鶴ヶ島消防組合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坂戸地区衛生組合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埼玉西部環境保全組合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広域静苑組合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埼玉県後期高齢者医療広域連合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埼玉県後期高齢者医療広域連合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埼玉県市町村総合事務組合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197</v>
      </c>
    </row>
    <row r="50" spans="5:5" x14ac:dyDescent="0.15">
      <c r="E50" s="167" t="s">
        <v>198</v>
      </c>
    </row>
    <row r="51" spans="5:5" x14ac:dyDescent="0.15">
      <c r="E51" s="167" t="s">
        <v>199</v>
      </c>
    </row>
    <row r="52" spans="5:5" x14ac:dyDescent="0.15">
      <c r="E52" s="167" t="s">
        <v>200</v>
      </c>
    </row>
    <row r="53" spans="5:5" x14ac:dyDescent="0.15">
      <c r="E53" s="167"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nRXuIU6l1+gcMkw+aibQpJ4paVQaEspzOB9/umjiFw8H4zzSX9zlYQ59MaHADp6velDc9hXsdlarrgNb0gJug==" saltValue="oBQfqcMOsW8WwdtiY3BW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224" t="s">
        <v>538</v>
      </c>
      <c r="D34" s="1224"/>
      <c r="E34" s="1225"/>
      <c r="F34" s="32">
        <v>7.27</v>
      </c>
      <c r="G34" s="33">
        <v>6.16</v>
      </c>
      <c r="H34" s="33">
        <v>6</v>
      </c>
      <c r="I34" s="33">
        <v>5.12</v>
      </c>
      <c r="J34" s="34">
        <v>5.92</v>
      </c>
      <c r="K34" s="22"/>
      <c r="L34" s="22"/>
      <c r="M34" s="22"/>
      <c r="N34" s="22"/>
      <c r="O34" s="22"/>
      <c r="P34" s="22"/>
    </row>
    <row r="35" spans="1:16" ht="39" customHeight="1" x14ac:dyDescent="0.15">
      <c r="A35" s="22"/>
      <c r="B35" s="35"/>
      <c r="C35" s="1218" t="s">
        <v>539</v>
      </c>
      <c r="D35" s="1219"/>
      <c r="E35" s="1220"/>
      <c r="F35" s="36">
        <v>1.37</v>
      </c>
      <c r="G35" s="37">
        <v>1.31</v>
      </c>
      <c r="H35" s="37">
        <v>1.47</v>
      </c>
      <c r="I35" s="37">
        <v>2.37</v>
      </c>
      <c r="J35" s="38">
        <v>3.9</v>
      </c>
      <c r="K35" s="22"/>
      <c r="L35" s="22"/>
      <c r="M35" s="22"/>
      <c r="N35" s="22"/>
      <c r="O35" s="22"/>
      <c r="P35" s="22"/>
    </row>
    <row r="36" spans="1:16" ht="39" customHeight="1" x14ac:dyDescent="0.15">
      <c r="A36" s="22"/>
      <c r="B36" s="35"/>
      <c r="C36" s="1218" t="s">
        <v>540</v>
      </c>
      <c r="D36" s="1219"/>
      <c r="E36" s="1220"/>
      <c r="F36" s="36">
        <v>2.92</v>
      </c>
      <c r="G36" s="37">
        <v>3.06</v>
      </c>
      <c r="H36" s="37">
        <v>1.81</v>
      </c>
      <c r="I36" s="37">
        <v>1.81</v>
      </c>
      <c r="J36" s="38">
        <v>3.33</v>
      </c>
      <c r="K36" s="22"/>
      <c r="L36" s="22"/>
      <c r="M36" s="22"/>
      <c r="N36" s="22"/>
      <c r="O36" s="22"/>
      <c r="P36" s="22"/>
    </row>
    <row r="37" spans="1:16" ht="39" customHeight="1" x14ac:dyDescent="0.15">
      <c r="A37" s="22"/>
      <c r="B37" s="35"/>
      <c r="C37" s="1218" t="s">
        <v>541</v>
      </c>
      <c r="D37" s="1219"/>
      <c r="E37" s="1220"/>
      <c r="F37" s="36">
        <v>0.44</v>
      </c>
      <c r="G37" s="37">
        <v>0.18</v>
      </c>
      <c r="H37" s="37">
        <v>0.2</v>
      </c>
      <c r="I37" s="37">
        <v>0.38</v>
      </c>
      <c r="J37" s="38">
        <v>0.23</v>
      </c>
      <c r="K37" s="22"/>
      <c r="L37" s="22"/>
      <c r="M37" s="22"/>
      <c r="N37" s="22"/>
      <c r="O37" s="22"/>
      <c r="P37" s="22"/>
    </row>
    <row r="38" spans="1:16" ht="39" customHeight="1" x14ac:dyDescent="0.15">
      <c r="A38" s="22"/>
      <c r="B38" s="35"/>
      <c r="C38" s="1218" t="s">
        <v>542</v>
      </c>
      <c r="D38" s="1219"/>
      <c r="E38" s="1220"/>
      <c r="F38" s="36">
        <v>0.26</v>
      </c>
      <c r="G38" s="37">
        <v>0.22</v>
      </c>
      <c r="H38" s="37">
        <v>0.2</v>
      </c>
      <c r="I38" s="37">
        <v>0.43</v>
      </c>
      <c r="J38" s="38">
        <v>0.22</v>
      </c>
      <c r="K38" s="22"/>
      <c r="L38" s="22"/>
      <c r="M38" s="22"/>
      <c r="N38" s="22"/>
      <c r="O38" s="22"/>
      <c r="P38" s="22"/>
    </row>
    <row r="39" spans="1:16" ht="39" customHeight="1" x14ac:dyDescent="0.15">
      <c r="A39" s="22"/>
      <c r="B39" s="35"/>
      <c r="C39" s="1218" t="s">
        <v>543</v>
      </c>
      <c r="D39" s="1219"/>
      <c r="E39" s="1220"/>
      <c r="F39" s="36">
        <v>0.01</v>
      </c>
      <c r="G39" s="37">
        <v>0.02</v>
      </c>
      <c r="H39" s="37">
        <v>0.01</v>
      </c>
      <c r="I39" s="37">
        <v>0.01</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544</v>
      </c>
      <c r="D42" s="1219"/>
      <c r="E42" s="1220"/>
      <c r="F42" s="36" t="s">
        <v>487</v>
      </c>
      <c r="G42" s="37" t="s">
        <v>487</v>
      </c>
      <c r="H42" s="37" t="s">
        <v>487</v>
      </c>
      <c r="I42" s="37" t="s">
        <v>487</v>
      </c>
      <c r="J42" s="38" t="s">
        <v>487</v>
      </c>
      <c r="K42" s="22"/>
      <c r="L42" s="22"/>
      <c r="M42" s="22"/>
      <c r="N42" s="22"/>
      <c r="O42" s="22"/>
      <c r="P42" s="22"/>
    </row>
    <row r="43" spans="1:16" ht="39" customHeight="1" thickBot="1" x14ac:dyDescent="0.2">
      <c r="A43" s="22"/>
      <c r="B43" s="40"/>
      <c r="C43" s="1221" t="s">
        <v>545</v>
      </c>
      <c r="D43" s="1222"/>
      <c r="E43" s="1223"/>
      <c r="F43" s="41" t="s">
        <v>487</v>
      </c>
      <c r="G43" s="42" t="s">
        <v>487</v>
      </c>
      <c r="H43" s="42" t="s">
        <v>487</v>
      </c>
      <c r="I43" s="42" t="s">
        <v>487</v>
      </c>
      <c r="J43" s="43" t="s">
        <v>487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Ud0yVJnrYLAkLqCe19yQAxdj+cIoAVJAAxJkAuQSNkCrcBH+yxqlQGLnpMo71m1BthsvgGCu6NOW1rTLScakA==" saltValue="OaL7h1HAhnSdqx2PLW7q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1527</v>
      </c>
      <c r="L45" s="60">
        <v>1616</v>
      </c>
      <c r="M45" s="60">
        <v>1581</v>
      </c>
      <c r="N45" s="60">
        <v>1736</v>
      </c>
      <c r="O45" s="61">
        <v>1763</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487</v>
      </c>
      <c r="L46" s="64" t="s">
        <v>487</v>
      </c>
      <c r="M46" s="64" t="s">
        <v>487</v>
      </c>
      <c r="N46" s="64" t="s">
        <v>487</v>
      </c>
      <c r="O46" s="65" t="s">
        <v>487</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487</v>
      </c>
      <c r="L47" s="64" t="s">
        <v>487</v>
      </c>
      <c r="M47" s="64" t="s">
        <v>487</v>
      </c>
      <c r="N47" s="64" t="s">
        <v>487</v>
      </c>
      <c r="O47" s="65" t="s">
        <v>487</v>
      </c>
      <c r="P47" s="48"/>
      <c r="Q47" s="48"/>
      <c r="R47" s="48"/>
      <c r="S47" s="48"/>
      <c r="T47" s="48"/>
      <c r="U47" s="48"/>
    </row>
    <row r="48" spans="1:21" ht="30.75" customHeight="1" x14ac:dyDescent="0.15">
      <c r="A48" s="48"/>
      <c r="B48" s="1236"/>
      <c r="C48" s="1237"/>
      <c r="D48" s="62"/>
      <c r="E48" s="1228" t="s">
        <v>14</v>
      </c>
      <c r="F48" s="1228"/>
      <c r="G48" s="1228"/>
      <c r="H48" s="1228"/>
      <c r="I48" s="1228"/>
      <c r="J48" s="1229"/>
      <c r="K48" s="63" t="s">
        <v>487</v>
      </c>
      <c r="L48" s="64" t="s">
        <v>487</v>
      </c>
      <c r="M48" s="64" t="s">
        <v>487</v>
      </c>
      <c r="N48" s="64" t="s">
        <v>487</v>
      </c>
      <c r="O48" s="65" t="s">
        <v>487</v>
      </c>
      <c r="P48" s="48"/>
      <c r="Q48" s="48"/>
      <c r="R48" s="48"/>
      <c r="S48" s="48"/>
      <c r="T48" s="48"/>
      <c r="U48" s="48"/>
    </row>
    <row r="49" spans="1:21" ht="30.75" customHeight="1" x14ac:dyDescent="0.15">
      <c r="A49" s="48"/>
      <c r="B49" s="1236"/>
      <c r="C49" s="1237"/>
      <c r="D49" s="62"/>
      <c r="E49" s="1228" t="s">
        <v>15</v>
      </c>
      <c r="F49" s="1228"/>
      <c r="G49" s="1228"/>
      <c r="H49" s="1228"/>
      <c r="I49" s="1228"/>
      <c r="J49" s="1229"/>
      <c r="K49" s="63">
        <v>509</v>
      </c>
      <c r="L49" s="64">
        <v>515</v>
      </c>
      <c r="M49" s="64">
        <v>470</v>
      </c>
      <c r="N49" s="64">
        <v>486</v>
      </c>
      <c r="O49" s="65">
        <v>461</v>
      </c>
      <c r="P49" s="48"/>
      <c r="Q49" s="48"/>
      <c r="R49" s="48"/>
      <c r="S49" s="48"/>
      <c r="T49" s="48"/>
      <c r="U49" s="48"/>
    </row>
    <row r="50" spans="1:21" ht="30.75" customHeight="1" x14ac:dyDescent="0.15">
      <c r="A50" s="48"/>
      <c r="B50" s="1236"/>
      <c r="C50" s="1237"/>
      <c r="D50" s="62"/>
      <c r="E50" s="1228" t="s">
        <v>16</v>
      </c>
      <c r="F50" s="1228"/>
      <c r="G50" s="1228"/>
      <c r="H50" s="1228"/>
      <c r="I50" s="1228"/>
      <c r="J50" s="1229"/>
      <c r="K50" s="63">
        <v>358</v>
      </c>
      <c r="L50" s="64">
        <v>254</v>
      </c>
      <c r="M50" s="64">
        <v>250</v>
      </c>
      <c r="N50" s="64">
        <v>247</v>
      </c>
      <c r="O50" s="65">
        <v>243</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487</v>
      </c>
      <c r="L51" s="64" t="s">
        <v>487</v>
      </c>
      <c r="M51" s="64" t="s">
        <v>487</v>
      </c>
      <c r="N51" s="64" t="s">
        <v>487</v>
      </c>
      <c r="O51" s="65" t="s">
        <v>487</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1565</v>
      </c>
      <c r="L52" s="64">
        <v>1624</v>
      </c>
      <c r="M52" s="64">
        <v>1525</v>
      </c>
      <c r="N52" s="64">
        <v>1544</v>
      </c>
      <c r="O52" s="65">
        <v>1581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829</v>
      </c>
      <c r="L53" s="69">
        <v>761</v>
      </c>
      <c r="M53" s="69">
        <v>776</v>
      </c>
      <c r="N53" s="69">
        <v>925</v>
      </c>
      <c r="O53" s="70">
        <v>886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1IqEu44dGzty0+8G6e1kjOmkk2M1hRFrhME2kH4FhnFVFvE5a2xxxq2vNWGYiVr1li7DZ7wqJuoD6q2bG8WpA==" saltValue="mipNG1QGwvu3DQw8m0wC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254" t="s">
        <v>23</v>
      </c>
      <c r="C41" s="1255"/>
      <c r="D41" s="81"/>
      <c r="E41" s="1256" t="s">
        <v>24</v>
      </c>
      <c r="F41" s="1256"/>
      <c r="G41" s="1256"/>
      <c r="H41" s="1257"/>
      <c r="I41" s="82">
        <v>17925</v>
      </c>
      <c r="J41" s="83">
        <v>18233</v>
      </c>
      <c r="K41" s="83">
        <v>18319</v>
      </c>
      <c r="L41" s="83">
        <v>17933</v>
      </c>
      <c r="M41" s="84">
        <v>17515</v>
      </c>
    </row>
    <row r="42" spans="2:13" ht="27.75" customHeight="1" x14ac:dyDescent="0.15">
      <c r="B42" s="1244"/>
      <c r="C42" s="1245"/>
      <c r="D42" s="85"/>
      <c r="E42" s="1248" t="s">
        <v>25</v>
      </c>
      <c r="F42" s="1248"/>
      <c r="G42" s="1248"/>
      <c r="H42" s="1249"/>
      <c r="I42" s="86">
        <v>2397</v>
      </c>
      <c r="J42" s="87">
        <v>2143</v>
      </c>
      <c r="K42" s="87">
        <v>1893</v>
      </c>
      <c r="L42" s="87">
        <v>1647</v>
      </c>
      <c r="M42" s="88">
        <v>1404</v>
      </c>
    </row>
    <row r="43" spans="2:13" ht="27.75" customHeight="1" x14ac:dyDescent="0.15">
      <c r="B43" s="1244"/>
      <c r="C43" s="1245"/>
      <c r="D43" s="85"/>
      <c r="E43" s="1248" t="s">
        <v>26</v>
      </c>
      <c r="F43" s="1248"/>
      <c r="G43" s="1248"/>
      <c r="H43" s="1249"/>
      <c r="I43" s="86" t="s">
        <v>487</v>
      </c>
      <c r="J43" s="87" t="s">
        <v>487</v>
      </c>
      <c r="K43" s="87" t="s">
        <v>487</v>
      </c>
      <c r="L43" s="87" t="s">
        <v>487</v>
      </c>
      <c r="M43" s="88" t="s">
        <v>487</v>
      </c>
    </row>
    <row r="44" spans="2:13" ht="27.75" customHeight="1" x14ac:dyDescent="0.15">
      <c r="B44" s="1244"/>
      <c r="C44" s="1245"/>
      <c r="D44" s="85"/>
      <c r="E44" s="1248" t="s">
        <v>27</v>
      </c>
      <c r="F44" s="1248"/>
      <c r="G44" s="1248"/>
      <c r="H44" s="1249"/>
      <c r="I44" s="86">
        <v>4647</v>
      </c>
      <c r="J44" s="87">
        <v>4433</v>
      </c>
      <c r="K44" s="87">
        <v>4627</v>
      </c>
      <c r="L44" s="87">
        <v>4769</v>
      </c>
      <c r="M44" s="88">
        <v>4552</v>
      </c>
    </row>
    <row r="45" spans="2:13" ht="27.75" customHeight="1" x14ac:dyDescent="0.15">
      <c r="B45" s="1244"/>
      <c r="C45" s="1245"/>
      <c r="D45" s="85"/>
      <c r="E45" s="1248" t="s">
        <v>28</v>
      </c>
      <c r="F45" s="1248"/>
      <c r="G45" s="1248"/>
      <c r="H45" s="1249"/>
      <c r="I45" s="86">
        <v>1029</v>
      </c>
      <c r="J45" s="87">
        <v>737</v>
      </c>
      <c r="K45" s="87">
        <v>568</v>
      </c>
      <c r="L45" s="87">
        <v>469</v>
      </c>
      <c r="M45" s="88">
        <v>457</v>
      </c>
    </row>
    <row r="46" spans="2:13" ht="27.75" customHeight="1" x14ac:dyDescent="0.15">
      <c r="B46" s="1244"/>
      <c r="C46" s="1245"/>
      <c r="D46" s="89"/>
      <c r="E46" s="1248" t="s">
        <v>29</v>
      </c>
      <c r="F46" s="1248"/>
      <c r="G46" s="1248"/>
      <c r="H46" s="1249"/>
      <c r="I46" s="86" t="s">
        <v>487</v>
      </c>
      <c r="J46" s="87" t="s">
        <v>487</v>
      </c>
      <c r="K46" s="87" t="s">
        <v>487</v>
      </c>
      <c r="L46" s="87" t="s">
        <v>487</v>
      </c>
      <c r="M46" s="88" t="s">
        <v>487</v>
      </c>
    </row>
    <row r="47" spans="2:13" ht="27.75" customHeight="1" x14ac:dyDescent="0.15">
      <c r="B47" s="1244"/>
      <c r="C47" s="1245"/>
      <c r="D47" s="90"/>
      <c r="E47" s="1258" t="s">
        <v>30</v>
      </c>
      <c r="F47" s="1259"/>
      <c r="G47" s="1259"/>
      <c r="H47" s="1260"/>
      <c r="I47" s="86" t="s">
        <v>487</v>
      </c>
      <c r="J47" s="87" t="s">
        <v>487</v>
      </c>
      <c r="K47" s="87" t="s">
        <v>487</v>
      </c>
      <c r="L47" s="87" t="s">
        <v>487</v>
      </c>
      <c r="M47" s="88" t="s">
        <v>487</v>
      </c>
    </row>
    <row r="48" spans="2:13" ht="27.75" customHeight="1" x14ac:dyDescent="0.15">
      <c r="B48" s="1244"/>
      <c r="C48" s="1245"/>
      <c r="D48" s="85"/>
      <c r="E48" s="1248" t="s">
        <v>31</v>
      </c>
      <c r="F48" s="1248"/>
      <c r="G48" s="1248"/>
      <c r="H48" s="1249"/>
      <c r="I48" s="86" t="s">
        <v>487</v>
      </c>
      <c r="J48" s="87" t="s">
        <v>487</v>
      </c>
      <c r="K48" s="87" t="s">
        <v>487</v>
      </c>
      <c r="L48" s="87" t="s">
        <v>487</v>
      </c>
      <c r="M48" s="88" t="s">
        <v>487</v>
      </c>
    </row>
    <row r="49" spans="2:13" ht="27.75" customHeight="1" x14ac:dyDescent="0.15">
      <c r="B49" s="1246"/>
      <c r="C49" s="1247"/>
      <c r="D49" s="85"/>
      <c r="E49" s="1248" t="s">
        <v>32</v>
      </c>
      <c r="F49" s="1248"/>
      <c r="G49" s="1248"/>
      <c r="H49" s="1249"/>
      <c r="I49" s="86" t="s">
        <v>487</v>
      </c>
      <c r="J49" s="87" t="s">
        <v>487</v>
      </c>
      <c r="K49" s="87" t="s">
        <v>487</v>
      </c>
      <c r="L49" s="87" t="s">
        <v>487</v>
      </c>
      <c r="M49" s="88" t="s">
        <v>487</v>
      </c>
    </row>
    <row r="50" spans="2:13" ht="27.75" customHeight="1" x14ac:dyDescent="0.15">
      <c r="B50" s="1242" t="s">
        <v>33</v>
      </c>
      <c r="C50" s="1243"/>
      <c r="D50" s="91"/>
      <c r="E50" s="1248" t="s">
        <v>34</v>
      </c>
      <c r="F50" s="1248"/>
      <c r="G50" s="1248"/>
      <c r="H50" s="1249"/>
      <c r="I50" s="86">
        <v>4775</v>
      </c>
      <c r="J50" s="87">
        <v>4604</v>
      </c>
      <c r="K50" s="87">
        <v>4818</v>
      </c>
      <c r="L50" s="87">
        <v>4860</v>
      </c>
      <c r="M50" s="88">
        <v>4601</v>
      </c>
    </row>
    <row r="51" spans="2:13" ht="27.75" customHeight="1" x14ac:dyDescent="0.15">
      <c r="B51" s="1244"/>
      <c r="C51" s="1245"/>
      <c r="D51" s="85"/>
      <c r="E51" s="1248" t="s">
        <v>35</v>
      </c>
      <c r="F51" s="1248"/>
      <c r="G51" s="1248"/>
      <c r="H51" s="1249"/>
      <c r="I51" s="86">
        <v>3715</v>
      </c>
      <c r="J51" s="87">
        <v>3665</v>
      </c>
      <c r="K51" s="87">
        <v>3731</v>
      </c>
      <c r="L51" s="87">
        <v>3533</v>
      </c>
      <c r="M51" s="88">
        <v>3419</v>
      </c>
    </row>
    <row r="52" spans="2:13" ht="27.75" customHeight="1" x14ac:dyDescent="0.15">
      <c r="B52" s="1246"/>
      <c r="C52" s="1247"/>
      <c r="D52" s="85"/>
      <c r="E52" s="1248" t="s">
        <v>36</v>
      </c>
      <c r="F52" s="1248"/>
      <c r="G52" s="1248"/>
      <c r="H52" s="1249"/>
      <c r="I52" s="86">
        <v>14958</v>
      </c>
      <c r="J52" s="87">
        <v>15040</v>
      </c>
      <c r="K52" s="87">
        <v>15191</v>
      </c>
      <c r="L52" s="87">
        <v>15820</v>
      </c>
      <c r="M52" s="88">
        <v>15666</v>
      </c>
    </row>
    <row r="53" spans="2:13" ht="27.75" customHeight="1" thickBot="1" x14ac:dyDescent="0.2">
      <c r="B53" s="1250" t="s">
        <v>37</v>
      </c>
      <c r="C53" s="1251"/>
      <c r="D53" s="92"/>
      <c r="E53" s="1252" t="s">
        <v>38</v>
      </c>
      <c r="F53" s="1252"/>
      <c r="G53" s="1252"/>
      <c r="H53" s="1253"/>
      <c r="I53" s="93">
        <v>2550</v>
      </c>
      <c r="J53" s="94">
        <v>2238</v>
      </c>
      <c r="K53" s="94">
        <v>1667</v>
      </c>
      <c r="L53" s="94">
        <v>604</v>
      </c>
      <c r="M53" s="95">
        <v>243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myGD07vzr5DQ8ovyaYa0b60m/OmHv/kYzfqRqMNLF+w/ClvQGtZ48S21+6bzDobz+yyr4qN3XIUOHthTn9vEw==" saltValue="+PphdsKikHHNgCKoMbF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532</v>
      </c>
      <c r="G54" s="104" t="s">
        <v>533</v>
      </c>
      <c r="H54" s="105" t="s">
        <v>534</v>
      </c>
    </row>
    <row r="55" spans="2:8" ht="52.5" customHeight="1" x14ac:dyDescent="0.15">
      <c r="B55" s="106"/>
      <c r="C55" s="1269" t="s">
        <v>41</v>
      </c>
      <c r="D55" s="1269"/>
      <c r="E55" s="1270"/>
      <c r="F55" s="107">
        <v>1304</v>
      </c>
      <c r="G55" s="107">
        <v>1430</v>
      </c>
      <c r="H55" s="108">
        <v>1302</v>
      </c>
    </row>
    <row r="56" spans="2:8" ht="52.5" customHeight="1" x14ac:dyDescent="0.15">
      <c r="B56" s="109"/>
      <c r="C56" s="1271" t="s">
        <v>42</v>
      </c>
      <c r="D56" s="1271"/>
      <c r="E56" s="1272"/>
      <c r="F56" s="110" t="s">
        <v>487</v>
      </c>
      <c r="G56" s="110" t="s">
        <v>487</v>
      </c>
      <c r="H56" s="111" t="s">
        <v>487</v>
      </c>
    </row>
    <row r="57" spans="2:8" ht="53.25" customHeight="1" x14ac:dyDescent="0.15">
      <c r="B57" s="109"/>
      <c r="C57" s="1273" t="s">
        <v>43</v>
      </c>
      <c r="D57" s="1273"/>
      <c r="E57" s="1274"/>
      <c r="F57" s="112">
        <v>1838</v>
      </c>
      <c r="G57" s="112">
        <v>1809</v>
      </c>
      <c r="H57" s="113">
        <v>1647</v>
      </c>
    </row>
    <row r="58" spans="2:8" ht="45.75" customHeight="1" x14ac:dyDescent="0.15">
      <c r="B58" s="114"/>
      <c r="C58" s="1261" t="s">
        <v>546</v>
      </c>
      <c r="D58" s="1262"/>
      <c r="E58" s="1263"/>
      <c r="F58" s="115">
        <v>885</v>
      </c>
      <c r="G58" s="115">
        <v>806</v>
      </c>
      <c r="H58" s="116">
        <v>809</v>
      </c>
    </row>
    <row r="59" spans="2:8" ht="45.75" customHeight="1" x14ac:dyDescent="0.15">
      <c r="B59" s="114"/>
      <c r="C59" s="1261" t="s">
        <v>550</v>
      </c>
      <c r="D59" s="1262"/>
      <c r="E59" s="1263"/>
      <c r="F59" s="115">
        <v>404</v>
      </c>
      <c r="G59" s="115">
        <v>498</v>
      </c>
      <c r="H59" s="116">
        <v>475</v>
      </c>
    </row>
    <row r="60" spans="2:8" ht="45.75" customHeight="1" x14ac:dyDescent="0.15">
      <c r="B60" s="114"/>
      <c r="C60" s="1261" t="s">
        <v>547</v>
      </c>
      <c r="D60" s="1262"/>
      <c r="E60" s="1263"/>
      <c r="F60" s="115">
        <v>332</v>
      </c>
      <c r="G60" s="115">
        <v>337</v>
      </c>
      <c r="H60" s="116">
        <v>275</v>
      </c>
    </row>
    <row r="61" spans="2:8" ht="45.75" customHeight="1" x14ac:dyDescent="0.15">
      <c r="B61" s="114"/>
      <c r="C61" s="1261" t="s">
        <v>548</v>
      </c>
      <c r="D61" s="1262"/>
      <c r="E61" s="1263"/>
      <c r="F61" s="115">
        <v>184</v>
      </c>
      <c r="G61" s="115">
        <v>135</v>
      </c>
      <c r="H61" s="116">
        <v>56</v>
      </c>
    </row>
    <row r="62" spans="2:8" ht="45.75" customHeight="1" thickBot="1" x14ac:dyDescent="0.2">
      <c r="B62" s="117"/>
      <c r="C62" s="1264" t="s">
        <v>549</v>
      </c>
      <c r="D62" s="1265"/>
      <c r="E62" s="1266"/>
      <c r="F62" s="118">
        <v>31</v>
      </c>
      <c r="G62" s="118">
        <v>31</v>
      </c>
      <c r="H62" s="119">
        <v>31</v>
      </c>
    </row>
    <row r="63" spans="2:8" ht="52.5" customHeight="1" thickBot="1" x14ac:dyDescent="0.2">
      <c r="B63" s="120"/>
      <c r="C63" s="1267" t="s">
        <v>44</v>
      </c>
      <c r="D63" s="1267"/>
      <c r="E63" s="1268"/>
      <c r="F63" s="121">
        <v>3141</v>
      </c>
      <c r="G63" s="121">
        <v>3239</v>
      </c>
      <c r="H63" s="122">
        <v>2949</v>
      </c>
    </row>
    <row r="64" spans="2:8" ht="15" customHeight="1" x14ac:dyDescent="0.15"/>
    <row r="65" ht="0" hidden="1" customHeight="1" x14ac:dyDescent="0.15"/>
    <row r="66" ht="0" hidden="1" customHeight="1" x14ac:dyDescent="0.15"/>
  </sheetData>
  <sheetProtection algorithmName="SHA-512" hashValue="wYJYRPWbfKuezhaTFGeBzfVCZQuv3zvsCjJPyYu3uqQ/WSQfwtDPpk5/ePjLVxpGY0b37meld9/tpOgYVSh8Hw==" saltValue="Jh21z6r4GGXWxuiSk7PX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8335-2FC2-4C63-8C90-89724A234810}">
  <sheetPr>
    <pageSetUpPr fitToPage="1"/>
  </sheetPr>
  <dimension ref="A1:WZM191"/>
  <sheetViews>
    <sheetView showGridLines="0" tabSelected="1" topLeftCell="Y10" zoomScale="85" zoomScaleNormal="85" zoomScaleSheetLayoutView="55" workbookViewId="0">
      <selection activeCell="BM15" sqref="BM15"/>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575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530</v>
      </c>
      <c r="BQ50" s="1280"/>
      <c r="BR50" s="1280"/>
      <c r="BS50" s="1280"/>
      <c r="BT50" s="1280"/>
      <c r="BU50" s="1280"/>
      <c r="BV50" s="1280"/>
      <c r="BW50" s="1280"/>
      <c r="BX50" s="1280" t="s">
        <v>531</v>
      </c>
      <c r="BY50" s="1280"/>
      <c r="BZ50" s="1280"/>
      <c r="CA50" s="1280"/>
      <c r="CB50" s="1280"/>
      <c r="CC50" s="1280"/>
      <c r="CD50" s="1280"/>
      <c r="CE50" s="1280"/>
      <c r="CF50" s="1280" t="s">
        <v>532</v>
      </c>
      <c r="CG50" s="1280"/>
      <c r="CH50" s="1280"/>
      <c r="CI50" s="1280"/>
      <c r="CJ50" s="1280"/>
      <c r="CK50" s="1280"/>
      <c r="CL50" s="1280"/>
      <c r="CM50" s="1280"/>
      <c r="CN50" s="1280" t="s">
        <v>533</v>
      </c>
      <c r="CO50" s="1280"/>
      <c r="CP50" s="1280"/>
      <c r="CQ50" s="1280"/>
      <c r="CR50" s="1280"/>
      <c r="CS50" s="1280"/>
      <c r="CT50" s="1280"/>
      <c r="CU50" s="1280"/>
      <c r="CV50" s="1280" t="s">
        <v>534</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577</v>
      </c>
      <c r="AO51" s="1278"/>
      <c r="AP51" s="1278"/>
      <c r="AQ51" s="1278"/>
      <c r="AR51" s="1278"/>
      <c r="AS51" s="1278"/>
      <c r="AT51" s="1278"/>
      <c r="AU51" s="1278"/>
      <c r="AV51" s="1278"/>
      <c r="AW51" s="1278"/>
      <c r="AX51" s="1278"/>
      <c r="AY51" s="1278"/>
      <c r="AZ51" s="1278"/>
      <c r="BA51" s="1278"/>
      <c r="BB51" s="1278" t="s">
        <v>578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14.7</v>
      </c>
      <c r="CG51" s="1275"/>
      <c r="CH51" s="1275"/>
      <c r="CI51" s="1275"/>
      <c r="CJ51" s="1275"/>
      <c r="CK51" s="1275"/>
      <c r="CL51" s="1275"/>
      <c r="CM51" s="1275"/>
      <c r="CN51" s="1275">
        <v>5.3</v>
      </c>
      <c r="CO51" s="1275"/>
      <c r="CP51" s="1275"/>
      <c r="CQ51" s="1275"/>
      <c r="CR51" s="1275"/>
      <c r="CS51" s="1275"/>
      <c r="CT51" s="1275"/>
      <c r="CU51" s="1275"/>
      <c r="CV51" s="1275">
        <v>2.1</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68.5</v>
      </c>
      <c r="CG53" s="1275"/>
      <c r="CH53" s="1275"/>
      <c r="CI53" s="1275"/>
      <c r="CJ53" s="1275"/>
      <c r="CK53" s="1275"/>
      <c r="CL53" s="1275"/>
      <c r="CM53" s="1275"/>
      <c r="CN53" s="1275">
        <v>71.8</v>
      </c>
      <c r="CO53" s="1275"/>
      <c r="CP53" s="1275"/>
      <c r="CQ53" s="1275"/>
      <c r="CR53" s="1275"/>
      <c r="CS53" s="1275"/>
      <c r="CT53" s="1275"/>
      <c r="CU53" s="1275"/>
      <c r="CV53" s="1275">
        <v>61.5</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580</v>
      </c>
      <c r="AO55" s="1280"/>
      <c r="AP55" s="1280"/>
      <c r="AQ55" s="1280"/>
      <c r="AR55" s="1280"/>
      <c r="AS55" s="1280"/>
      <c r="AT55" s="1280"/>
      <c r="AU55" s="1280"/>
      <c r="AV55" s="1280"/>
      <c r="AW55" s="1280"/>
      <c r="AX55" s="1280"/>
      <c r="AY55" s="1280"/>
      <c r="AZ55" s="1280"/>
      <c r="BA55" s="1280"/>
      <c r="BB55" s="1278" t="s">
        <v>578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33.6</v>
      </c>
      <c r="CG55" s="1275"/>
      <c r="CH55" s="1275"/>
      <c r="CI55" s="1275"/>
      <c r="CJ55" s="1275"/>
      <c r="CK55" s="1275"/>
      <c r="CL55" s="1275"/>
      <c r="CM55" s="1275"/>
      <c r="CN55" s="1275">
        <v>35.299999999999997</v>
      </c>
      <c r="CO55" s="1275"/>
      <c r="CP55" s="1275"/>
      <c r="CQ55" s="1275"/>
      <c r="CR55" s="1275"/>
      <c r="CS55" s="1275"/>
      <c r="CT55" s="1275"/>
      <c r="CU55" s="1275"/>
      <c r="CV55" s="1275">
        <v>31.9</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56.8</v>
      </c>
      <c r="CG57" s="1275"/>
      <c r="CH57" s="1275"/>
      <c r="CI57" s="1275"/>
      <c r="CJ57" s="1275"/>
      <c r="CK57" s="1275"/>
      <c r="CL57" s="1275"/>
      <c r="CM57" s="1275"/>
      <c r="CN57" s="1275">
        <v>60.4</v>
      </c>
      <c r="CO57" s="1275"/>
      <c r="CP57" s="1275"/>
      <c r="CQ57" s="1275"/>
      <c r="CR57" s="1275"/>
      <c r="CS57" s="1275"/>
      <c r="CT57" s="1275"/>
      <c r="CU57" s="1275"/>
      <c r="CV57" s="1275">
        <v>60.8</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581</v>
      </c>
    </row>
    <row r="64" spans="1:109" x14ac:dyDescent="0.15">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530</v>
      </c>
      <c r="BQ72" s="1280"/>
      <c r="BR72" s="1280"/>
      <c r="BS72" s="1280"/>
      <c r="BT72" s="1280"/>
      <c r="BU72" s="1280"/>
      <c r="BV72" s="1280"/>
      <c r="BW72" s="1280"/>
      <c r="BX72" s="1280" t="s">
        <v>531</v>
      </c>
      <c r="BY72" s="1280"/>
      <c r="BZ72" s="1280"/>
      <c r="CA72" s="1280"/>
      <c r="CB72" s="1280"/>
      <c r="CC72" s="1280"/>
      <c r="CD72" s="1280"/>
      <c r="CE72" s="1280"/>
      <c r="CF72" s="1280" t="s">
        <v>532</v>
      </c>
      <c r="CG72" s="1280"/>
      <c r="CH72" s="1280"/>
      <c r="CI72" s="1280"/>
      <c r="CJ72" s="1280"/>
      <c r="CK72" s="1280"/>
      <c r="CL72" s="1280"/>
      <c r="CM72" s="1280"/>
      <c r="CN72" s="1280" t="s">
        <v>533</v>
      </c>
      <c r="CO72" s="1280"/>
      <c r="CP72" s="1280"/>
      <c r="CQ72" s="1280"/>
      <c r="CR72" s="1280"/>
      <c r="CS72" s="1280"/>
      <c r="CT72" s="1280"/>
      <c r="CU72" s="1280"/>
      <c r="CV72" s="1280" t="s">
        <v>534</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577</v>
      </c>
      <c r="AO73" s="1278"/>
      <c r="AP73" s="1278"/>
      <c r="AQ73" s="1278"/>
      <c r="AR73" s="1278"/>
      <c r="AS73" s="1278"/>
      <c r="AT73" s="1278"/>
      <c r="AU73" s="1278"/>
      <c r="AV73" s="1278"/>
      <c r="AW73" s="1278"/>
      <c r="AX73" s="1278"/>
      <c r="AY73" s="1278"/>
      <c r="AZ73" s="1278"/>
      <c r="BA73" s="1278"/>
      <c r="BB73" s="1278" t="s">
        <v>578</v>
      </c>
      <c r="BC73" s="1278"/>
      <c r="BD73" s="1278"/>
      <c r="BE73" s="1278"/>
      <c r="BF73" s="1278"/>
      <c r="BG73" s="1278"/>
      <c r="BH73" s="1278"/>
      <c r="BI73" s="1278"/>
      <c r="BJ73" s="1278"/>
      <c r="BK73" s="1278"/>
      <c r="BL73" s="1278"/>
      <c r="BM73" s="1278"/>
      <c r="BN73" s="1278"/>
      <c r="BO73" s="1278"/>
      <c r="BP73" s="1275">
        <v>23.1</v>
      </c>
      <c r="BQ73" s="1275"/>
      <c r="BR73" s="1275"/>
      <c r="BS73" s="1275"/>
      <c r="BT73" s="1275"/>
      <c r="BU73" s="1275"/>
      <c r="BV73" s="1275"/>
      <c r="BW73" s="1275"/>
      <c r="BX73" s="1275">
        <v>20.3</v>
      </c>
      <c r="BY73" s="1275"/>
      <c r="BZ73" s="1275"/>
      <c r="CA73" s="1275"/>
      <c r="CB73" s="1275"/>
      <c r="CC73" s="1275"/>
      <c r="CD73" s="1275"/>
      <c r="CE73" s="1275"/>
      <c r="CF73" s="1275">
        <v>14.7</v>
      </c>
      <c r="CG73" s="1275"/>
      <c r="CH73" s="1275"/>
      <c r="CI73" s="1275"/>
      <c r="CJ73" s="1275"/>
      <c r="CK73" s="1275"/>
      <c r="CL73" s="1275"/>
      <c r="CM73" s="1275"/>
      <c r="CN73" s="1275">
        <v>5.3</v>
      </c>
      <c r="CO73" s="1275"/>
      <c r="CP73" s="1275"/>
      <c r="CQ73" s="1275"/>
      <c r="CR73" s="1275"/>
      <c r="CS73" s="1275"/>
      <c r="CT73" s="1275"/>
      <c r="CU73" s="1275"/>
      <c r="CV73" s="1275">
        <v>2.1</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583</v>
      </c>
      <c r="BC75" s="1278"/>
      <c r="BD75" s="1278"/>
      <c r="BE75" s="1278"/>
      <c r="BF75" s="1278"/>
      <c r="BG75" s="1278"/>
      <c r="BH75" s="1278"/>
      <c r="BI75" s="1278"/>
      <c r="BJ75" s="1278"/>
      <c r="BK75" s="1278"/>
      <c r="BL75" s="1278"/>
      <c r="BM75" s="1278"/>
      <c r="BN75" s="1278"/>
      <c r="BO75" s="1278"/>
      <c r="BP75" s="1275">
        <v>7.6</v>
      </c>
      <c r="BQ75" s="1275"/>
      <c r="BR75" s="1275"/>
      <c r="BS75" s="1275"/>
      <c r="BT75" s="1275"/>
      <c r="BU75" s="1275"/>
      <c r="BV75" s="1275"/>
      <c r="BW75" s="1275"/>
      <c r="BX75" s="1275">
        <v>7.4</v>
      </c>
      <c r="BY75" s="1275"/>
      <c r="BZ75" s="1275"/>
      <c r="CA75" s="1275"/>
      <c r="CB75" s="1275"/>
      <c r="CC75" s="1275"/>
      <c r="CD75" s="1275"/>
      <c r="CE75" s="1275"/>
      <c r="CF75" s="1275">
        <v>7</v>
      </c>
      <c r="CG75" s="1275"/>
      <c r="CH75" s="1275"/>
      <c r="CI75" s="1275"/>
      <c r="CJ75" s="1275"/>
      <c r="CK75" s="1275"/>
      <c r="CL75" s="1275"/>
      <c r="CM75" s="1275"/>
      <c r="CN75" s="1275">
        <v>7.2</v>
      </c>
      <c r="CO75" s="1275"/>
      <c r="CP75" s="1275"/>
      <c r="CQ75" s="1275"/>
      <c r="CR75" s="1275"/>
      <c r="CS75" s="1275"/>
      <c r="CT75" s="1275"/>
      <c r="CU75" s="1275"/>
      <c r="CV75" s="1275">
        <v>7.5</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580</v>
      </c>
      <c r="AO77" s="1280"/>
      <c r="AP77" s="1280"/>
      <c r="AQ77" s="1280"/>
      <c r="AR77" s="1280"/>
      <c r="AS77" s="1280"/>
      <c r="AT77" s="1280"/>
      <c r="AU77" s="1280"/>
      <c r="AV77" s="1280"/>
      <c r="AW77" s="1280"/>
      <c r="AX77" s="1280"/>
      <c r="AY77" s="1280"/>
      <c r="AZ77" s="1280"/>
      <c r="BA77" s="1280"/>
      <c r="BB77" s="1278" t="s">
        <v>578</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583</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QDmwKFrLG1x/a+9LnRet6ECmr236PvxqnPVmkw6iW19NmkFA6qrtkLLp2pof38g8S8vPcRwwkfyqiGhbuksAA==" saltValue="oiB2CMxi3ohNi8/j6SKN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B6B2-36A1-4137-BEEC-D4AAFBB8B77B}">
  <sheetPr>
    <pageSetUpPr fitToPage="1"/>
  </sheetPr>
  <dimension ref="A1:DR135"/>
  <sheetViews>
    <sheetView showGridLines="0" topLeftCell="A106" zoomScaleNormal="10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IBZPL6HWCLhY1UVc7rhX7mETv8M344MXtEomttqwrUw+3sniOajGz288GnV5j38wd0wXKukjwliwPYY5NVdWg==" saltValue="dR8ZZekP6wYloewKEUCS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FD0BA-D74F-47B9-82CF-D11BD4C0CDBA}">
  <sheetPr>
    <pageSetUpPr fitToPage="1"/>
  </sheetPr>
  <dimension ref="A1:DR135"/>
  <sheetViews>
    <sheetView showGridLines="0" topLeftCell="A104" zoomScaleNormal="10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475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qaxOMi2zy2h5VcnRJzT5S26RLkdPPPBevd17REjitMbz0tnGkkguQP7TV+dRbU5u9a87Z0BGgUB9SDXNfYL1A==" saltValue="r6zh6CRODIwkray7sAsZ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527</v>
      </c>
      <c r="G2" s="136"/>
      <c r="H2" s="137"/>
    </row>
    <row r="3" spans="1:8" x14ac:dyDescent="0.15">
      <c r="A3" s="133" t="s">
        <v>520</v>
      </c>
      <c r="B3" s="138"/>
      <c r="C3" s="139"/>
      <c r="D3" s="140">
        <v>51801</v>
      </c>
      <c r="E3" s="141"/>
      <c r="F3" s="142">
        <v>63956</v>
      </c>
      <c r="G3" s="143"/>
      <c r="H3" s="144"/>
    </row>
    <row r="4" spans="1:8" x14ac:dyDescent="0.15">
      <c r="A4" s="145"/>
      <c r="B4" s="146"/>
      <c r="C4" s="147"/>
      <c r="D4" s="148">
        <v>29248</v>
      </c>
      <c r="E4" s="149"/>
      <c r="F4" s="150">
        <v>29239</v>
      </c>
      <c r="G4" s="151"/>
      <c r="H4" s="152"/>
    </row>
    <row r="5" spans="1:8" x14ac:dyDescent="0.15">
      <c r="A5" s="133" t="s">
        <v>522</v>
      </c>
      <c r="B5" s="138"/>
      <c r="C5" s="139"/>
      <c r="D5" s="140">
        <v>27128</v>
      </c>
      <c r="E5" s="141"/>
      <c r="F5" s="142">
        <v>66255</v>
      </c>
      <c r="G5" s="143"/>
      <c r="H5" s="144"/>
    </row>
    <row r="6" spans="1:8" x14ac:dyDescent="0.15">
      <c r="A6" s="145"/>
      <c r="B6" s="146"/>
      <c r="C6" s="147"/>
      <c r="D6" s="148">
        <v>19664</v>
      </c>
      <c r="E6" s="149"/>
      <c r="F6" s="150">
        <v>31822</v>
      </c>
      <c r="G6" s="151"/>
      <c r="H6" s="152"/>
    </row>
    <row r="7" spans="1:8" x14ac:dyDescent="0.15">
      <c r="A7" s="133" t="s">
        <v>523</v>
      </c>
      <c r="B7" s="138"/>
      <c r="C7" s="139"/>
      <c r="D7" s="140">
        <v>19936</v>
      </c>
      <c r="E7" s="141"/>
      <c r="F7" s="142">
        <v>47278</v>
      </c>
      <c r="G7" s="143"/>
      <c r="H7" s="144"/>
    </row>
    <row r="8" spans="1:8" x14ac:dyDescent="0.15">
      <c r="A8" s="145"/>
      <c r="B8" s="146"/>
      <c r="C8" s="147"/>
      <c r="D8" s="148">
        <v>16879</v>
      </c>
      <c r="E8" s="149"/>
      <c r="F8" s="150">
        <v>24096</v>
      </c>
      <c r="G8" s="151"/>
      <c r="H8" s="152"/>
    </row>
    <row r="9" spans="1:8" x14ac:dyDescent="0.15">
      <c r="A9" s="133" t="s">
        <v>524</v>
      </c>
      <c r="B9" s="138"/>
      <c r="C9" s="139"/>
      <c r="D9" s="140">
        <v>17190</v>
      </c>
      <c r="E9" s="141"/>
      <c r="F9" s="142">
        <v>44504</v>
      </c>
      <c r="G9" s="143"/>
      <c r="H9" s="144"/>
    </row>
    <row r="10" spans="1:8" x14ac:dyDescent="0.15">
      <c r="A10" s="145"/>
      <c r="B10" s="146"/>
      <c r="C10" s="147"/>
      <c r="D10" s="148">
        <v>13186</v>
      </c>
      <c r="E10" s="149"/>
      <c r="F10" s="150">
        <v>25876</v>
      </c>
      <c r="G10" s="151"/>
      <c r="H10" s="152"/>
    </row>
    <row r="11" spans="1:8" x14ac:dyDescent="0.15">
      <c r="A11" s="133" t="s">
        <v>525</v>
      </c>
      <c r="B11" s="138"/>
      <c r="C11" s="139"/>
      <c r="D11" s="140">
        <v>19309</v>
      </c>
      <c r="E11" s="141"/>
      <c r="F11" s="142">
        <v>47820</v>
      </c>
      <c r="G11" s="143"/>
      <c r="H11" s="144"/>
    </row>
    <row r="12" spans="1:8" x14ac:dyDescent="0.15">
      <c r="A12" s="145"/>
      <c r="B12" s="146"/>
      <c r="C12" s="153"/>
      <c r="D12" s="148">
        <v>14852</v>
      </c>
      <c r="E12" s="149"/>
      <c r="F12" s="150">
        <v>25855</v>
      </c>
      <c r="G12" s="151"/>
      <c r="H12" s="152"/>
    </row>
    <row r="13" spans="1:8" x14ac:dyDescent="0.15">
      <c r="A13" s="133"/>
      <c r="B13" s="138"/>
      <c r="C13" s="154"/>
      <c r="D13" s="155">
        <v>27073</v>
      </c>
      <c r="E13" s="156"/>
      <c r="F13" s="157">
        <v>53963</v>
      </c>
      <c r="G13" s="158"/>
      <c r="H13" s="144"/>
    </row>
    <row r="14" spans="1:8" x14ac:dyDescent="0.15">
      <c r="A14" s="145"/>
      <c r="B14" s="146"/>
      <c r="C14" s="147"/>
      <c r="D14" s="148">
        <v>18766</v>
      </c>
      <c r="E14" s="149"/>
      <c r="F14" s="150">
        <v>27378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7.97</v>
      </c>
      <c r="C19" s="159">
        <f>ROUND(VALUE(SUBSTITUTE(実質収支比率等に係る経年分析!G$48,"▲","-")),2)</f>
        <v>6.57</v>
      </c>
      <c r="D19" s="159">
        <f>ROUND(VALUE(SUBSTITUTE(実質収支比率等に係る経年分析!H$48,"▲","-")),2)</f>
        <v>6.42</v>
      </c>
      <c r="E19" s="159">
        <f>ROUND(VALUE(SUBSTITUTE(実質収支比率等に係る経年分析!I$48,"▲","-")),2)</f>
        <v>5.96</v>
      </c>
      <c r="F19" s="159">
        <f>ROUND(VALUE(SUBSTITUTE(実質収支比率等に係る経年分析!J$48,"▲","-")),2)</f>
        <v>6.4</v>
      </c>
    </row>
    <row r="20" spans="1:11" x14ac:dyDescent="0.15">
      <c r="A20" s="159" t="s">
        <v>48</v>
      </c>
      <c r="B20" s="159">
        <f>ROUND(VALUE(SUBSTITUTE(実質収支比率等に係る経年分析!F$47,"▲","-")),2)</f>
        <v>13.65</v>
      </c>
      <c r="C20" s="159">
        <f>ROUND(VALUE(SUBSTITUTE(実質収支比率等に係る経年分析!G$47,"▲","-")),2)</f>
        <v>11</v>
      </c>
      <c r="D20" s="159">
        <f>ROUND(VALUE(SUBSTITUTE(実質収支比率等に係る経年分析!H$47,"▲","-")),2)</f>
        <v>10.4</v>
      </c>
      <c r="E20" s="159">
        <f>ROUND(VALUE(SUBSTITUTE(実質収支比率等に係る経年分析!I$47,"▲","-")),2)</f>
        <v>11.34</v>
      </c>
      <c r="F20" s="159">
        <f>ROUND(VALUE(SUBSTITUTE(実質収支比率等に係る経年分析!J$47,"▲","-")),2)</f>
        <v>10.23</v>
      </c>
    </row>
    <row r="21" spans="1:11" x14ac:dyDescent="0.15">
      <c r="A21" s="159" t="s">
        <v>49</v>
      </c>
      <c r="B21" s="159">
        <f>IF(ISNUMBER(VALUE(SUBSTITUTE(実質収支比率等に係る経年分析!F$49,"▲","-"))),ROUND(VALUE(SUBSTITUTE(実質収支比率等に係る経年分析!F$49,"▲","-")),2),NA())</f>
        <v>2.33</v>
      </c>
      <c r="C21" s="159">
        <f>IF(ISNUMBER(VALUE(SUBSTITUTE(実質収支比率等に係る経年分析!G$49,"▲","-"))),ROUND(VALUE(SUBSTITUTE(実質収支比率等に係る経年分析!G$49,"▲","-")),2),NA())</f>
        <v>-3.98</v>
      </c>
      <c r="D21" s="159">
        <f>IF(ISNUMBER(VALUE(SUBSTITUTE(実質収支比率等に係る経年分析!H$49,"▲","-"))),ROUND(VALUE(SUBSTITUTE(実質収支比率等に係る経年分析!H$49,"▲","-")),2),NA())</f>
        <v>-0.46</v>
      </c>
      <c r="E21" s="159">
        <f>IF(ISNUMBER(VALUE(SUBSTITUTE(実質収支比率等に係る経年分析!I$49,"▲","-"))),ROUND(VALUE(SUBSTITUTE(実質収支比率等に係る経年分析!I$49,"▲","-")),2),NA())</f>
        <v>0.59</v>
      </c>
      <c r="F21" s="159">
        <f>IF(ISNUMBER(VALUE(SUBSTITUTE(実質収支比率等に係る経年分析!J$49,"▲","-"))),ROUND(VALUE(SUBSTITUTE(実質収支比率等に係る経年分析!J$49,"▲","-")),2),NA())</f>
        <v>-0.52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坂戸都市計画事業一本松土地区画整理事業特別会計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15">
      <c r="A33" s="160" t="str">
        <f>IF(連結実質赤字比率に係る赤字・黒字の構成分析!C$37="",NA(),連結実質赤字比率に係る赤字・黒字の構成分析!C$37)</f>
        <v>坂戸都市計画事業若葉駅西口土地区画整理事業特別会計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3.33</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5.92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1565</v>
      </c>
      <c r="E42" s="161"/>
      <c r="F42" s="161"/>
      <c r="G42" s="161">
        <f>'実質公債費比率（分子）の構造'!L$52</f>
        <v>1624</v>
      </c>
      <c r="H42" s="161"/>
      <c r="I42" s="161"/>
      <c r="J42" s="161">
        <f>'実質公債費比率（分子）の構造'!M$52</f>
        <v>1525</v>
      </c>
      <c r="K42" s="161"/>
      <c r="L42" s="161"/>
      <c r="M42" s="161">
        <f>'実質公債費比率（分子）の構造'!N$52</f>
        <v>1544</v>
      </c>
      <c r="N42" s="161"/>
      <c r="O42" s="161"/>
      <c r="P42" s="161">
        <f>'実質公債費比率（分子）の構造'!O$52</f>
        <v>1581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358</v>
      </c>
      <c r="C44" s="161"/>
      <c r="D44" s="161"/>
      <c r="E44" s="161">
        <f>'実質公債費比率（分子）の構造'!L$50</f>
        <v>254</v>
      </c>
      <c r="F44" s="161"/>
      <c r="G44" s="161"/>
      <c r="H44" s="161">
        <f>'実質公債費比率（分子）の構造'!M$50</f>
        <v>250</v>
      </c>
      <c r="I44" s="161"/>
      <c r="J44" s="161"/>
      <c r="K44" s="161">
        <f>'実質公債費比率（分子）の構造'!N$50</f>
        <v>247</v>
      </c>
      <c r="L44" s="161"/>
      <c r="M44" s="161"/>
      <c r="N44" s="161">
        <f>'実質公債費比率（分子）の構造'!O$50</f>
        <v>243</v>
      </c>
      <c r="O44" s="161"/>
      <c r="P44" s="161"/>
    </row>
    <row r="45" spans="1:16" x14ac:dyDescent="0.15">
      <c r="A45" s="161" t="s">
        <v>59</v>
      </c>
      <c r="B45" s="161">
        <f>'実質公債費比率（分子）の構造'!K$49</f>
        <v>509</v>
      </c>
      <c r="C45" s="161"/>
      <c r="D45" s="161"/>
      <c r="E45" s="161">
        <f>'実質公債費比率（分子）の構造'!L$49</f>
        <v>515</v>
      </c>
      <c r="F45" s="161"/>
      <c r="G45" s="161"/>
      <c r="H45" s="161">
        <f>'実質公債費比率（分子）の構造'!M$49</f>
        <v>470</v>
      </c>
      <c r="I45" s="161"/>
      <c r="J45" s="161"/>
      <c r="K45" s="161">
        <f>'実質公債費比率（分子）の構造'!N$49</f>
        <v>486</v>
      </c>
      <c r="L45" s="161"/>
      <c r="M45" s="161"/>
      <c r="N45" s="161">
        <f>'実質公債費比率（分子）の構造'!O$49</f>
        <v>461</v>
      </c>
      <c r="O45" s="161"/>
      <c r="P45" s="161"/>
    </row>
    <row r="46" spans="1:16" x14ac:dyDescent="0.15">
      <c r="A46" s="161" t="s">
        <v>60</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1527</v>
      </c>
      <c r="C49" s="161"/>
      <c r="D49" s="161"/>
      <c r="E49" s="161">
        <f>'実質公債費比率（分子）の構造'!L$45</f>
        <v>1616</v>
      </c>
      <c r="F49" s="161"/>
      <c r="G49" s="161"/>
      <c r="H49" s="161">
        <f>'実質公債費比率（分子）の構造'!M$45</f>
        <v>1581</v>
      </c>
      <c r="I49" s="161"/>
      <c r="J49" s="161"/>
      <c r="K49" s="161">
        <f>'実質公債費比率（分子）の構造'!N$45</f>
        <v>1736</v>
      </c>
      <c r="L49" s="161"/>
      <c r="M49" s="161"/>
      <c r="N49" s="161">
        <f>'実質公債費比率（分子）の構造'!O$45</f>
        <v>1763</v>
      </c>
      <c r="O49" s="161"/>
      <c r="P49" s="161"/>
    </row>
    <row r="50" spans="1:16" x14ac:dyDescent="0.15">
      <c r="A50" s="161" t="s">
        <v>64</v>
      </c>
      <c r="B50" s="161" t="e">
        <f>NA()</f>
        <v>#N/A</v>
      </c>
      <c r="C50" s="161">
        <f>IF(ISNUMBER('実質公債費比率（分子）の構造'!K$53),'実質公債費比率（分子）の構造'!K$53,NA())</f>
        <v>829</v>
      </c>
      <c r="D50" s="161" t="e">
        <f>NA()</f>
        <v>#N/A</v>
      </c>
      <c r="E50" s="161" t="e">
        <f>NA()</f>
        <v>#N/A</v>
      </c>
      <c r="F50" s="161">
        <f>IF(ISNUMBER('実質公債費比率（分子）の構造'!L$53),'実質公債費比率（分子）の構造'!L$53,NA())</f>
        <v>761</v>
      </c>
      <c r="G50" s="161" t="e">
        <f>NA()</f>
        <v>#N/A</v>
      </c>
      <c r="H50" s="161" t="e">
        <f>NA()</f>
        <v>#N/A</v>
      </c>
      <c r="I50" s="161">
        <f>IF(ISNUMBER('実質公債費比率（分子）の構造'!M$53),'実質公債費比率（分子）の構造'!M$53,NA())</f>
        <v>776</v>
      </c>
      <c r="J50" s="161" t="e">
        <f>NA()</f>
        <v>#N/A</v>
      </c>
      <c r="K50" s="161" t="e">
        <f>NA()</f>
        <v>#N/A</v>
      </c>
      <c r="L50" s="161">
        <f>IF(ISNUMBER('実質公債費比率（分子）の構造'!N$53),'実質公債費比率（分子）の構造'!N$53,NA())</f>
        <v>925</v>
      </c>
      <c r="M50" s="161" t="e">
        <f>NA()</f>
        <v>#N/A</v>
      </c>
      <c r="N50" s="161" t="e">
        <f>NA()</f>
        <v>#N/A</v>
      </c>
      <c r="O50" s="161">
        <f>IF(ISNUMBER('実質公債費比率（分子）の構造'!O$53),'実質公債費比率（分子）の構造'!O$53,NA())</f>
        <v>886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14958</v>
      </c>
      <c r="E56" s="160"/>
      <c r="F56" s="160"/>
      <c r="G56" s="160">
        <f>'将来負担比率（分子）の構造'!J$52</f>
        <v>15040</v>
      </c>
      <c r="H56" s="160"/>
      <c r="I56" s="160"/>
      <c r="J56" s="160">
        <f>'将来負担比率（分子）の構造'!K$52</f>
        <v>15191</v>
      </c>
      <c r="K56" s="160"/>
      <c r="L56" s="160"/>
      <c r="M56" s="160">
        <f>'将来負担比率（分子）の構造'!L$52</f>
        <v>15820</v>
      </c>
      <c r="N56" s="160"/>
      <c r="O56" s="160"/>
      <c r="P56" s="160">
        <f>'将来負担比率（分子）の構造'!M$52</f>
        <v>15666</v>
      </c>
    </row>
    <row r="57" spans="1:16" x14ac:dyDescent="0.15">
      <c r="A57" s="160" t="s">
        <v>35</v>
      </c>
      <c r="B57" s="160"/>
      <c r="C57" s="160"/>
      <c r="D57" s="160">
        <f>'将来負担比率（分子）の構造'!I$51</f>
        <v>3715</v>
      </c>
      <c r="E57" s="160"/>
      <c r="F57" s="160"/>
      <c r="G57" s="160">
        <f>'将来負担比率（分子）の構造'!J$51</f>
        <v>3665</v>
      </c>
      <c r="H57" s="160"/>
      <c r="I57" s="160"/>
      <c r="J57" s="160">
        <f>'将来負担比率（分子）の構造'!K$51</f>
        <v>3731</v>
      </c>
      <c r="K57" s="160"/>
      <c r="L57" s="160"/>
      <c r="M57" s="160">
        <f>'将来負担比率（分子）の構造'!L$51</f>
        <v>3533</v>
      </c>
      <c r="N57" s="160"/>
      <c r="O57" s="160"/>
      <c r="P57" s="160">
        <f>'将来負担比率（分子）の構造'!M$51</f>
        <v>3419</v>
      </c>
    </row>
    <row r="58" spans="1:16" x14ac:dyDescent="0.15">
      <c r="A58" s="160" t="s">
        <v>34</v>
      </c>
      <c r="B58" s="160"/>
      <c r="C58" s="160"/>
      <c r="D58" s="160">
        <f>'将来負担比率（分子）の構造'!I$50</f>
        <v>4775</v>
      </c>
      <c r="E58" s="160"/>
      <c r="F58" s="160"/>
      <c r="G58" s="160">
        <f>'将来負担比率（分子）の構造'!J$50</f>
        <v>4604</v>
      </c>
      <c r="H58" s="160"/>
      <c r="I58" s="160"/>
      <c r="J58" s="160">
        <f>'将来負担比率（分子）の構造'!K$50</f>
        <v>4818</v>
      </c>
      <c r="K58" s="160"/>
      <c r="L58" s="160"/>
      <c r="M58" s="160">
        <f>'将来負担比率（分子）の構造'!L$50</f>
        <v>4860</v>
      </c>
      <c r="N58" s="160"/>
      <c r="O58" s="160"/>
      <c r="P58" s="160">
        <f>'将来負担比率（分子）の構造'!M$50</f>
        <v>4601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1029</v>
      </c>
      <c r="C62" s="160"/>
      <c r="D62" s="160"/>
      <c r="E62" s="160">
        <f>'将来負担比率（分子）の構造'!J$45</f>
        <v>737</v>
      </c>
      <c r="F62" s="160"/>
      <c r="G62" s="160"/>
      <c r="H62" s="160">
        <f>'将来負担比率（分子）の構造'!K$45</f>
        <v>568</v>
      </c>
      <c r="I62" s="160"/>
      <c r="J62" s="160"/>
      <c r="K62" s="160">
        <f>'将来負担比率（分子）の構造'!L$45</f>
        <v>469</v>
      </c>
      <c r="L62" s="160"/>
      <c r="M62" s="160"/>
      <c r="N62" s="160">
        <f>'将来負担比率（分子）の構造'!M$45</f>
        <v>457</v>
      </c>
      <c r="O62" s="160"/>
      <c r="P62" s="160"/>
    </row>
    <row r="63" spans="1:16" x14ac:dyDescent="0.15">
      <c r="A63" s="160" t="s">
        <v>27</v>
      </c>
      <c r="B63" s="160">
        <f>'将来負担比率（分子）の構造'!I$44</f>
        <v>4647</v>
      </c>
      <c r="C63" s="160"/>
      <c r="D63" s="160"/>
      <c r="E63" s="160">
        <f>'将来負担比率（分子）の構造'!J$44</f>
        <v>4433</v>
      </c>
      <c r="F63" s="160"/>
      <c r="G63" s="160"/>
      <c r="H63" s="160">
        <f>'将来負担比率（分子）の構造'!K$44</f>
        <v>4627</v>
      </c>
      <c r="I63" s="160"/>
      <c r="J63" s="160"/>
      <c r="K63" s="160">
        <f>'将来負担比率（分子）の構造'!L$44</f>
        <v>4769</v>
      </c>
      <c r="L63" s="160"/>
      <c r="M63" s="160"/>
      <c r="N63" s="160">
        <f>'将来負担比率（分子）の構造'!M$44</f>
        <v>4552</v>
      </c>
      <c r="O63" s="160"/>
      <c r="P63" s="160"/>
    </row>
    <row r="64" spans="1:16" x14ac:dyDescent="0.15">
      <c r="A64" s="160" t="s">
        <v>26</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25</v>
      </c>
      <c r="B65" s="160">
        <f>'将来負担比率（分子）の構造'!I$42</f>
        <v>2397</v>
      </c>
      <c r="C65" s="160"/>
      <c r="D65" s="160"/>
      <c r="E65" s="160">
        <f>'将来負担比率（分子）の構造'!J$42</f>
        <v>2143</v>
      </c>
      <c r="F65" s="160"/>
      <c r="G65" s="160"/>
      <c r="H65" s="160">
        <f>'将来負担比率（分子）の構造'!K$42</f>
        <v>1893</v>
      </c>
      <c r="I65" s="160"/>
      <c r="J65" s="160"/>
      <c r="K65" s="160">
        <f>'将来負担比率（分子）の構造'!L$42</f>
        <v>1647</v>
      </c>
      <c r="L65" s="160"/>
      <c r="M65" s="160"/>
      <c r="N65" s="160">
        <f>'将来負担比率（分子）の構造'!M$42</f>
        <v>1404</v>
      </c>
      <c r="O65" s="160"/>
      <c r="P65" s="160"/>
    </row>
    <row r="66" spans="1:16" x14ac:dyDescent="0.15">
      <c r="A66" s="160" t="s">
        <v>24</v>
      </c>
      <c r="B66" s="160">
        <f>'将来負担比率（分子）の構造'!I$41</f>
        <v>17925</v>
      </c>
      <c r="C66" s="160"/>
      <c r="D66" s="160"/>
      <c r="E66" s="160">
        <f>'将来負担比率（分子）の構造'!J$41</f>
        <v>18233</v>
      </c>
      <c r="F66" s="160"/>
      <c r="G66" s="160"/>
      <c r="H66" s="160">
        <f>'将来負担比率（分子）の構造'!K$41</f>
        <v>18319</v>
      </c>
      <c r="I66" s="160"/>
      <c r="J66" s="160"/>
      <c r="K66" s="160">
        <f>'将来負担比率（分子）の構造'!L$41</f>
        <v>17933</v>
      </c>
      <c r="L66" s="160"/>
      <c r="M66" s="160"/>
      <c r="N66" s="160">
        <f>'将来負担比率（分子）の構造'!M$41</f>
        <v>17515</v>
      </c>
      <c r="O66" s="160"/>
      <c r="P66" s="160"/>
    </row>
    <row r="67" spans="1:16" x14ac:dyDescent="0.15">
      <c r="A67" s="160" t="s">
        <v>68</v>
      </c>
      <c r="B67" s="160" t="e">
        <f>NA()</f>
        <v>#N/A</v>
      </c>
      <c r="C67" s="160">
        <f>IF(ISNUMBER('将来負担比率（分子）の構造'!I$53), IF('将来負担比率（分子）の構造'!I$53 &lt; 0, 0, '将来負担比率（分子）の構造'!I$53), NA())</f>
        <v>2550</v>
      </c>
      <c r="D67" s="160" t="e">
        <f>NA()</f>
        <v>#N/A</v>
      </c>
      <c r="E67" s="160" t="e">
        <f>NA()</f>
        <v>#N/A</v>
      </c>
      <c r="F67" s="160">
        <f>IF(ISNUMBER('将来負担比率（分子）の構造'!J$53), IF('将来負担比率（分子）の構造'!J$53 &lt; 0, 0, '将来負担比率（分子）の構造'!J$53), NA())</f>
        <v>2238</v>
      </c>
      <c r="G67" s="160" t="e">
        <f>NA()</f>
        <v>#N/A</v>
      </c>
      <c r="H67" s="160" t="e">
        <f>NA()</f>
        <v>#N/A</v>
      </c>
      <c r="I67" s="160">
        <f>IF(ISNUMBER('将来負担比率（分子）の構造'!K$53), IF('将来負担比率（分子）の構造'!K$53 &lt; 0, 0, '将来負担比率（分子）の構造'!K$53), NA())</f>
        <v>1667</v>
      </c>
      <c r="J67" s="160" t="e">
        <f>NA()</f>
        <v>#N/A</v>
      </c>
      <c r="K67" s="160" t="e">
        <f>NA()</f>
        <v>#N/A</v>
      </c>
      <c r="L67" s="160">
        <f>IF(ISNUMBER('将来負担比率（分子）の構造'!L$53), IF('将来負担比率（分子）の構造'!L$53 &lt; 0, 0, '将来負担比率（分子）の構造'!L$53), NA())</f>
        <v>604</v>
      </c>
      <c r="M67" s="160" t="e">
        <f>NA()</f>
        <v>#N/A</v>
      </c>
      <c r="N67" s="160" t="e">
        <f>NA()</f>
        <v>#N/A</v>
      </c>
      <c r="O67" s="160">
        <f>IF(ISNUMBER('将来負担比率（分子）の構造'!M$53), IF('将来負担比率（分子）の構造'!M$53 &lt; 0, 0, '将来負担比率（分子）の構造'!M$53), NA())</f>
        <v>243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1304</v>
      </c>
      <c r="C72" s="164">
        <f>基金残高に係る経年分析!G55</f>
        <v>1430</v>
      </c>
      <c r="D72" s="164">
        <f>基金残高に係る経年分析!H55</f>
        <v>1302</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1838</v>
      </c>
      <c r="C74" s="164">
        <f>基金残高に係る経年分析!G57</f>
        <v>1809</v>
      </c>
      <c r="D74" s="164">
        <f>基金残高に係る経年分析!H57</f>
        <v>1647</v>
      </c>
    </row>
  </sheetData>
  <sheetProtection algorithmName="SHA-512" hashValue="EG0x+AWwpZFchte5eU3Cu5R5FamZjIdRbgrcYOkqXBfOC28fHThE5YPkdE2YHfrGfqzT0zWlUMeJlOKKUd8B7w==" saltValue="MRA54yhZSK6UVutsE+Vx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202</v>
      </c>
      <c r="DI1" s="774"/>
      <c r="DJ1" s="774"/>
      <c r="DK1" s="774"/>
      <c r="DL1" s="774"/>
      <c r="DM1" s="774"/>
      <c r="DN1" s="775"/>
      <c r="DO1" s="205"/>
      <c r="DP1" s="773" t="s">
        <v>203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208</v>
      </c>
      <c r="S4" s="716"/>
      <c r="T4" s="716"/>
      <c r="U4" s="716"/>
      <c r="V4" s="716"/>
      <c r="W4" s="716"/>
      <c r="X4" s="716"/>
      <c r="Y4" s="717"/>
      <c r="Z4" s="715" t="s">
        <v>209</v>
      </c>
      <c r="AA4" s="716"/>
      <c r="AB4" s="716"/>
      <c r="AC4" s="717"/>
      <c r="AD4" s="715" t="s">
        <v>210</v>
      </c>
      <c r="AE4" s="716"/>
      <c r="AF4" s="716"/>
      <c r="AG4" s="716"/>
      <c r="AH4" s="716"/>
      <c r="AI4" s="716"/>
      <c r="AJ4" s="716"/>
      <c r="AK4" s="717"/>
      <c r="AL4" s="715" t="s">
        <v>209</v>
      </c>
      <c r="AM4" s="716"/>
      <c r="AN4" s="716"/>
      <c r="AO4" s="717"/>
      <c r="AP4" s="776" t="s">
        <v>211</v>
      </c>
      <c r="AQ4" s="776"/>
      <c r="AR4" s="776"/>
      <c r="AS4" s="776"/>
      <c r="AT4" s="776"/>
      <c r="AU4" s="776"/>
      <c r="AV4" s="776"/>
      <c r="AW4" s="776"/>
      <c r="AX4" s="776"/>
      <c r="AY4" s="776"/>
      <c r="AZ4" s="776"/>
      <c r="BA4" s="776"/>
      <c r="BB4" s="776"/>
      <c r="BC4" s="776"/>
      <c r="BD4" s="776"/>
      <c r="BE4" s="776"/>
      <c r="BF4" s="776"/>
      <c r="BG4" s="776" t="s">
        <v>212</v>
      </c>
      <c r="BH4" s="776"/>
      <c r="BI4" s="776"/>
      <c r="BJ4" s="776"/>
      <c r="BK4" s="776"/>
      <c r="BL4" s="776"/>
      <c r="BM4" s="776"/>
      <c r="BN4" s="776"/>
      <c r="BO4" s="776" t="s">
        <v>209</v>
      </c>
      <c r="BP4" s="776"/>
      <c r="BQ4" s="776"/>
      <c r="BR4" s="776"/>
      <c r="BS4" s="776" t="s">
        <v>213</v>
      </c>
      <c r="BT4" s="776"/>
      <c r="BU4" s="776"/>
      <c r="BV4" s="776"/>
      <c r="BW4" s="776"/>
      <c r="BX4" s="776"/>
      <c r="BY4" s="776"/>
      <c r="BZ4" s="776"/>
      <c r="CA4" s="776"/>
      <c r="CB4" s="776"/>
      <c r="CD4" s="758" t="s">
        <v>214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215</v>
      </c>
      <c r="C5" s="741"/>
      <c r="D5" s="741"/>
      <c r="E5" s="741"/>
      <c r="F5" s="741"/>
      <c r="G5" s="741"/>
      <c r="H5" s="741"/>
      <c r="I5" s="741"/>
      <c r="J5" s="741"/>
      <c r="K5" s="741"/>
      <c r="L5" s="741"/>
      <c r="M5" s="741"/>
      <c r="N5" s="741"/>
      <c r="O5" s="741"/>
      <c r="P5" s="741"/>
      <c r="Q5" s="742"/>
      <c r="R5" s="706">
        <v>10026383</v>
      </c>
      <c r="S5" s="707"/>
      <c r="T5" s="707"/>
      <c r="U5" s="707"/>
      <c r="V5" s="707"/>
      <c r="W5" s="707"/>
      <c r="X5" s="707"/>
      <c r="Y5" s="753"/>
      <c r="Z5" s="771">
        <v>46.5</v>
      </c>
      <c r="AA5" s="771"/>
      <c r="AB5" s="771"/>
      <c r="AC5" s="771"/>
      <c r="AD5" s="772">
        <v>9486756</v>
      </c>
      <c r="AE5" s="772"/>
      <c r="AF5" s="772"/>
      <c r="AG5" s="772"/>
      <c r="AH5" s="772"/>
      <c r="AI5" s="772"/>
      <c r="AJ5" s="772"/>
      <c r="AK5" s="772"/>
      <c r="AL5" s="754">
        <v>78</v>
      </c>
      <c r="AM5" s="723"/>
      <c r="AN5" s="723"/>
      <c r="AO5" s="755"/>
      <c r="AP5" s="740" t="s">
        <v>216</v>
      </c>
      <c r="AQ5" s="741"/>
      <c r="AR5" s="741"/>
      <c r="AS5" s="741"/>
      <c r="AT5" s="741"/>
      <c r="AU5" s="741"/>
      <c r="AV5" s="741"/>
      <c r="AW5" s="741"/>
      <c r="AX5" s="741"/>
      <c r="AY5" s="741"/>
      <c r="AZ5" s="741"/>
      <c r="BA5" s="741"/>
      <c r="BB5" s="741"/>
      <c r="BC5" s="741"/>
      <c r="BD5" s="741"/>
      <c r="BE5" s="741"/>
      <c r="BF5" s="742"/>
      <c r="BG5" s="641">
        <v>9486756</v>
      </c>
      <c r="BH5" s="644"/>
      <c r="BI5" s="644"/>
      <c r="BJ5" s="644"/>
      <c r="BK5" s="644"/>
      <c r="BL5" s="644"/>
      <c r="BM5" s="644"/>
      <c r="BN5" s="645"/>
      <c r="BO5" s="703">
        <v>94.6</v>
      </c>
      <c r="BP5" s="703"/>
      <c r="BQ5" s="703"/>
      <c r="BR5" s="703"/>
      <c r="BS5" s="704">
        <v>353562</v>
      </c>
      <c r="BT5" s="704"/>
      <c r="BU5" s="704"/>
      <c r="BV5" s="704"/>
      <c r="BW5" s="704"/>
      <c r="BX5" s="704"/>
      <c r="BY5" s="704"/>
      <c r="BZ5" s="704"/>
      <c r="CA5" s="704"/>
      <c r="CB5" s="745"/>
      <c r="CD5" s="758" t="s">
        <v>211</v>
      </c>
      <c r="CE5" s="759"/>
      <c r="CF5" s="759"/>
      <c r="CG5" s="759"/>
      <c r="CH5" s="759"/>
      <c r="CI5" s="759"/>
      <c r="CJ5" s="759"/>
      <c r="CK5" s="759"/>
      <c r="CL5" s="759"/>
      <c r="CM5" s="759"/>
      <c r="CN5" s="759"/>
      <c r="CO5" s="759"/>
      <c r="CP5" s="759"/>
      <c r="CQ5" s="760"/>
      <c r="CR5" s="758" t="s">
        <v>217</v>
      </c>
      <c r="CS5" s="759"/>
      <c r="CT5" s="759"/>
      <c r="CU5" s="759"/>
      <c r="CV5" s="759"/>
      <c r="CW5" s="759"/>
      <c r="CX5" s="759"/>
      <c r="CY5" s="760"/>
      <c r="CZ5" s="758" t="s">
        <v>209</v>
      </c>
      <c r="DA5" s="759"/>
      <c r="DB5" s="759"/>
      <c r="DC5" s="760"/>
      <c r="DD5" s="758" t="s">
        <v>218</v>
      </c>
      <c r="DE5" s="759"/>
      <c r="DF5" s="759"/>
      <c r="DG5" s="759"/>
      <c r="DH5" s="759"/>
      <c r="DI5" s="759"/>
      <c r="DJ5" s="759"/>
      <c r="DK5" s="759"/>
      <c r="DL5" s="759"/>
      <c r="DM5" s="759"/>
      <c r="DN5" s="759"/>
      <c r="DO5" s="759"/>
      <c r="DP5" s="760"/>
      <c r="DQ5" s="758" t="s">
        <v>219</v>
      </c>
      <c r="DR5" s="759"/>
      <c r="DS5" s="759"/>
      <c r="DT5" s="759"/>
      <c r="DU5" s="759"/>
      <c r="DV5" s="759"/>
      <c r="DW5" s="759"/>
      <c r="DX5" s="759"/>
      <c r="DY5" s="759"/>
      <c r="DZ5" s="759"/>
      <c r="EA5" s="759"/>
      <c r="EB5" s="759"/>
      <c r="EC5" s="760"/>
    </row>
    <row r="6" spans="2:143" ht="11.25" customHeight="1" x14ac:dyDescent="0.15">
      <c r="B6" s="638" t="s">
        <v>220</v>
      </c>
      <c r="C6" s="639"/>
      <c r="D6" s="639"/>
      <c r="E6" s="639"/>
      <c r="F6" s="639"/>
      <c r="G6" s="639"/>
      <c r="H6" s="639"/>
      <c r="I6" s="639"/>
      <c r="J6" s="639"/>
      <c r="K6" s="639"/>
      <c r="L6" s="639"/>
      <c r="M6" s="639"/>
      <c r="N6" s="639"/>
      <c r="O6" s="639"/>
      <c r="P6" s="639"/>
      <c r="Q6" s="640"/>
      <c r="R6" s="641">
        <v>157041</v>
      </c>
      <c r="S6" s="644"/>
      <c r="T6" s="644"/>
      <c r="U6" s="644"/>
      <c r="V6" s="644"/>
      <c r="W6" s="644"/>
      <c r="X6" s="644"/>
      <c r="Y6" s="645"/>
      <c r="Z6" s="703">
        <v>0.7</v>
      </c>
      <c r="AA6" s="703"/>
      <c r="AB6" s="703"/>
      <c r="AC6" s="703"/>
      <c r="AD6" s="704">
        <v>157041</v>
      </c>
      <c r="AE6" s="704"/>
      <c r="AF6" s="704"/>
      <c r="AG6" s="704"/>
      <c r="AH6" s="704"/>
      <c r="AI6" s="704"/>
      <c r="AJ6" s="704"/>
      <c r="AK6" s="704"/>
      <c r="AL6" s="646">
        <v>1.3</v>
      </c>
      <c r="AM6" s="647"/>
      <c r="AN6" s="647"/>
      <c r="AO6" s="705"/>
      <c r="AP6" s="638" t="s">
        <v>221</v>
      </c>
      <c r="AQ6" s="639"/>
      <c r="AR6" s="639"/>
      <c r="AS6" s="639"/>
      <c r="AT6" s="639"/>
      <c r="AU6" s="639"/>
      <c r="AV6" s="639"/>
      <c r="AW6" s="639"/>
      <c r="AX6" s="639"/>
      <c r="AY6" s="639"/>
      <c r="AZ6" s="639"/>
      <c r="BA6" s="639"/>
      <c r="BB6" s="639"/>
      <c r="BC6" s="639"/>
      <c r="BD6" s="639"/>
      <c r="BE6" s="639"/>
      <c r="BF6" s="640"/>
      <c r="BG6" s="641">
        <v>9486756</v>
      </c>
      <c r="BH6" s="644"/>
      <c r="BI6" s="644"/>
      <c r="BJ6" s="644"/>
      <c r="BK6" s="644"/>
      <c r="BL6" s="644"/>
      <c r="BM6" s="644"/>
      <c r="BN6" s="645"/>
      <c r="BO6" s="703">
        <v>94.6</v>
      </c>
      <c r="BP6" s="703"/>
      <c r="BQ6" s="703"/>
      <c r="BR6" s="703"/>
      <c r="BS6" s="704">
        <v>353562</v>
      </c>
      <c r="BT6" s="704"/>
      <c r="BU6" s="704"/>
      <c r="BV6" s="704"/>
      <c r="BW6" s="704"/>
      <c r="BX6" s="704"/>
      <c r="BY6" s="704"/>
      <c r="BZ6" s="704"/>
      <c r="CA6" s="704"/>
      <c r="CB6" s="745"/>
      <c r="CD6" s="712" t="s">
        <v>222</v>
      </c>
      <c r="CE6" s="713"/>
      <c r="CF6" s="713"/>
      <c r="CG6" s="713"/>
      <c r="CH6" s="713"/>
      <c r="CI6" s="713"/>
      <c r="CJ6" s="713"/>
      <c r="CK6" s="713"/>
      <c r="CL6" s="713"/>
      <c r="CM6" s="713"/>
      <c r="CN6" s="713"/>
      <c r="CO6" s="713"/>
      <c r="CP6" s="713"/>
      <c r="CQ6" s="714"/>
      <c r="CR6" s="641">
        <v>195626</v>
      </c>
      <c r="CS6" s="644"/>
      <c r="CT6" s="644"/>
      <c r="CU6" s="644"/>
      <c r="CV6" s="644"/>
      <c r="CW6" s="644"/>
      <c r="CX6" s="644"/>
      <c r="CY6" s="645"/>
      <c r="CZ6" s="754">
        <v>1</v>
      </c>
      <c r="DA6" s="723"/>
      <c r="DB6" s="723"/>
      <c r="DC6" s="757"/>
      <c r="DD6" s="649" t="s">
        <v>164</v>
      </c>
      <c r="DE6" s="644"/>
      <c r="DF6" s="644"/>
      <c r="DG6" s="644"/>
      <c r="DH6" s="644"/>
      <c r="DI6" s="644"/>
      <c r="DJ6" s="644"/>
      <c r="DK6" s="644"/>
      <c r="DL6" s="644"/>
      <c r="DM6" s="644"/>
      <c r="DN6" s="644"/>
      <c r="DO6" s="644"/>
      <c r="DP6" s="645"/>
      <c r="DQ6" s="649">
        <v>195626</v>
      </c>
      <c r="DR6" s="644"/>
      <c r="DS6" s="644"/>
      <c r="DT6" s="644"/>
      <c r="DU6" s="644"/>
      <c r="DV6" s="644"/>
      <c r="DW6" s="644"/>
      <c r="DX6" s="644"/>
      <c r="DY6" s="644"/>
      <c r="DZ6" s="644"/>
      <c r="EA6" s="644"/>
      <c r="EB6" s="644"/>
      <c r="EC6" s="684"/>
    </row>
    <row r="7" spans="2:143" ht="11.25" customHeight="1" x14ac:dyDescent="0.15">
      <c r="B7" s="638" t="s">
        <v>223</v>
      </c>
      <c r="C7" s="639"/>
      <c r="D7" s="639"/>
      <c r="E7" s="639"/>
      <c r="F7" s="639"/>
      <c r="G7" s="639"/>
      <c r="H7" s="639"/>
      <c r="I7" s="639"/>
      <c r="J7" s="639"/>
      <c r="K7" s="639"/>
      <c r="L7" s="639"/>
      <c r="M7" s="639"/>
      <c r="N7" s="639"/>
      <c r="O7" s="639"/>
      <c r="P7" s="639"/>
      <c r="Q7" s="640"/>
      <c r="R7" s="641">
        <v>14560</v>
      </c>
      <c r="S7" s="644"/>
      <c r="T7" s="644"/>
      <c r="U7" s="644"/>
      <c r="V7" s="644"/>
      <c r="W7" s="644"/>
      <c r="X7" s="644"/>
      <c r="Y7" s="645"/>
      <c r="Z7" s="703">
        <v>0.1</v>
      </c>
      <c r="AA7" s="703"/>
      <c r="AB7" s="703"/>
      <c r="AC7" s="703"/>
      <c r="AD7" s="704">
        <v>14560</v>
      </c>
      <c r="AE7" s="704"/>
      <c r="AF7" s="704"/>
      <c r="AG7" s="704"/>
      <c r="AH7" s="704"/>
      <c r="AI7" s="704"/>
      <c r="AJ7" s="704"/>
      <c r="AK7" s="704"/>
      <c r="AL7" s="646">
        <v>0.1</v>
      </c>
      <c r="AM7" s="647"/>
      <c r="AN7" s="647"/>
      <c r="AO7" s="705"/>
      <c r="AP7" s="638" t="s">
        <v>224</v>
      </c>
      <c r="AQ7" s="639"/>
      <c r="AR7" s="639"/>
      <c r="AS7" s="639"/>
      <c r="AT7" s="639"/>
      <c r="AU7" s="639"/>
      <c r="AV7" s="639"/>
      <c r="AW7" s="639"/>
      <c r="AX7" s="639"/>
      <c r="AY7" s="639"/>
      <c r="AZ7" s="639"/>
      <c r="BA7" s="639"/>
      <c r="BB7" s="639"/>
      <c r="BC7" s="639"/>
      <c r="BD7" s="639"/>
      <c r="BE7" s="639"/>
      <c r="BF7" s="640"/>
      <c r="BG7" s="641">
        <v>4687830</v>
      </c>
      <c r="BH7" s="644"/>
      <c r="BI7" s="644"/>
      <c r="BJ7" s="644"/>
      <c r="BK7" s="644"/>
      <c r="BL7" s="644"/>
      <c r="BM7" s="644"/>
      <c r="BN7" s="645"/>
      <c r="BO7" s="703">
        <v>46.8</v>
      </c>
      <c r="BP7" s="703"/>
      <c r="BQ7" s="703"/>
      <c r="BR7" s="703"/>
      <c r="BS7" s="704">
        <v>353562</v>
      </c>
      <c r="BT7" s="704"/>
      <c r="BU7" s="704"/>
      <c r="BV7" s="704"/>
      <c r="BW7" s="704"/>
      <c r="BX7" s="704"/>
      <c r="BY7" s="704"/>
      <c r="BZ7" s="704"/>
      <c r="CA7" s="704"/>
      <c r="CB7" s="745"/>
      <c r="CD7" s="685" t="s">
        <v>225</v>
      </c>
      <c r="CE7" s="682"/>
      <c r="CF7" s="682"/>
      <c r="CG7" s="682"/>
      <c r="CH7" s="682"/>
      <c r="CI7" s="682"/>
      <c r="CJ7" s="682"/>
      <c r="CK7" s="682"/>
      <c r="CL7" s="682"/>
      <c r="CM7" s="682"/>
      <c r="CN7" s="682"/>
      <c r="CO7" s="682"/>
      <c r="CP7" s="682"/>
      <c r="CQ7" s="683"/>
      <c r="CR7" s="641">
        <v>2982173</v>
      </c>
      <c r="CS7" s="644"/>
      <c r="CT7" s="644"/>
      <c r="CU7" s="644"/>
      <c r="CV7" s="644"/>
      <c r="CW7" s="644"/>
      <c r="CX7" s="644"/>
      <c r="CY7" s="645"/>
      <c r="CZ7" s="703">
        <v>14.5</v>
      </c>
      <c r="DA7" s="703"/>
      <c r="DB7" s="703"/>
      <c r="DC7" s="703"/>
      <c r="DD7" s="649">
        <v>97513</v>
      </c>
      <c r="DE7" s="644"/>
      <c r="DF7" s="644"/>
      <c r="DG7" s="644"/>
      <c r="DH7" s="644"/>
      <c r="DI7" s="644"/>
      <c r="DJ7" s="644"/>
      <c r="DK7" s="644"/>
      <c r="DL7" s="644"/>
      <c r="DM7" s="644"/>
      <c r="DN7" s="644"/>
      <c r="DO7" s="644"/>
      <c r="DP7" s="645"/>
      <c r="DQ7" s="649">
        <v>2583542</v>
      </c>
      <c r="DR7" s="644"/>
      <c r="DS7" s="644"/>
      <c r="DT7" s="644"/>
      <c r="DU7" s="644"/>
      <c r="DV7" s="644"/>
      <c r="DW7" s="644"/>
      <c r="DX7" s="644"/>
      <c r="DY7" s="644"/>
      <c r="DZ7" s="644"/>
      <c r="EA7" s="644"/>
      <c r="EB7" s="644"/>
      <c r="EC7" s="684"/>
    </row>
    <row r="8" spans="2:143" ht="11.25" customHeight="1" x14ac:dyDescent="0.15">
      <c r="B8" s="638" t="s">
        <v>226</v>
      </c>
      <c r="C8" s="639"/>
      <c r="D8" s="639"/>
      <c r="E8" s="639"/>
      <c r="F8" s="639"/>
      <c r="G8" s="639"/>
      <c r="H8" s="639"/>
      <c r="I8" s="639"/>
      <c r="J8" s="639"/>
      <c r="K8" s="639"/>
      <c r="L8" s="639"/>
      <c r="M8" s="639"/>
      <c r="N8" s="639"/>
      <c r="O8" s="639"/>
      <c r="P8" s="639"/>
      <c r="Q8" s="640"/>
      <c r="R8" s="641">
        <v>49984</v>
      </c>
      <c r="S8" s="644"/>
      <c r="T8" s="644"/>
      <c r="U8" s="644"/>
      <c r="V8" s="644"/>
      <c r="W8" s="644"/>
      <c r="X8" s="644"/>
      <c r="Y8" s="645"/>
      <c r="Z8" s="703">
        <v>0.2</v>
      </c>
      <c r="AA8" s="703"/>
      <c r="AB8" s="703"/>
      <c r="AC8" s="703"/>
      <c r="AD8" s="704">
        <v>49984</v>
      </c>
      <c r="AE8" s="704"/>
      <c r="AF8" s="704"/>
      <c r="AG8" s="704"/>
      <c r="AH8" s="704"/>
      <c r="AI8" s="704"/>
      <c r="AJ8" s="704"/>
      <c r="AK8" s="704"/>
      <c r="AL8" s="646">
        <v>0.4</v>
      </c>
      <c r="AM8" s="647"/>
      <c r="AN8" s="647"/>
      <c r="AO8" s="705"/>
      <c r="AP8" s="638" t="s">
        <v>227</v>
      </c>
      <c r="AQ8" s="639"/>
      <c r="AR8" s="639"/>
      <c r="AS8" s="639"/>
      <c r="AT8" s="639"/>
      <c r="AU8" s="639"/>
      <c r="AV8" s="639"/>
      <c r="AW8" s="639"/>
      <c r="AX8" s="639"/>
      <c r="AY8" s="639"/>
      <c r="AZ8" s="639"/>
      <c r="BA8" s="639"/>
      <c r="BB8" s="639"/>
      <c r="BC8" s="639"/>
      <c r="BD8" s="639"/>
      <c r="BE8" s="639"/>
      <c r="BF8" s="640"/>
      <c r="BG8" s="641">
        <v>127336</v>
      </c>
      <c r="BH8" s="644"/>
      <c r="BI8" s="644"/>
      <c r="BJ8" s="644"/>
      <c r="BK8" s="644"/>
      <c r="BL8" s="644"/>
      <c r="BM8" s="644"/>
      <c r="BN8" s="645"/>
      <c r="BO8" s="703">
        <v>1.3</v>
      </c>
      <c r="BP8" s="703"/>
      <c r="BQ8" s="703"/>
      <c r="BR8" s="703"/>
      <c r="BS8" s="649" t="s">
        <v>120</v>
      </c>
      <c r="BT8" s="644"/>
      <c r="BU8" s="644"/>
      <c r="BV8" s="644"/>
      <c r="BW8" s="644"/>
      <c r="BX8" s="644"/>
      <c r="BY8" s="644"/>
      <c r="BZ8" s="644"/>
      <c r="CA8" s="644"/>
      <c r="CB8" s="684"/>
      <c r="CD8" s="685" t="s">
        <v>228</v>
      </c>
      <c r="CE8" s="682"/>
      <c r="CF8" s="682"/>
      <c r="CG8" s="682"/>
      <c r="CH8" s="682"/>
      <c r="CI8" s="682"/>
      <c r="CJ8" s="682"/>
      <c r="CK8" s="682"/>
      <c r="CL8" s="682"/>
      <c r="CM8" s="682"/>
      <c r="CN8" s="682"/>
      <c r="CO8" s="682"/>
      <c r="CP8" s="682"/>
      <c r="CQ8" s="683"/>
      <c r="CR8" s="641">
        <v>8699716</v>
      </c>
      <c r="CS8" s="644"/>
      <c r="CT8" s="644"/>
      <c r="CU8" s="644"/>
      <c r="CV8" s="644"/>
      <c r="CW8" s="644"/>
      <c r="CX8" s="644"/>
      <c r="CY8" s="645"/>
      <c r="CZ8" s="703">
        <v>42.3</v>
      </c>
      <c r="DA8" s="703"/>
      <c r="DB8" s="703"/>
      <c r="DC8" s="703"/>
      <c r="DD8" s="649">
        <v>252052</v>
      </c>
      <c r="DE8" s="644"/>
      <c r="DF8" s="644"/>
      <c r="DG8" s="644"/>
      <c r="DH8" s="644"/>
      <c r="DI8" s="644"/>
      <c r="DJ8" s="644"/>
      <c r="DK8" s="644"/>
      <c r="DL8" s="644"/>
      <c r="DM8" s="644"/>
      <c r="DN8" s="644"/>
      <c r="DO8" s="644"/>
      <c r="DP8" s="645"/>
      <c r="DQ8" s="649">
        <v>4269158</v>
      </c>
      <c r="DR8" s="644"/>
      <c r="DS8" s="644"/>
      <c r="DT8" s="644"/>
      <c r="DU8" s="644"/>
      <c r="DV8" s="644"/>
      <c r="DW8" s="644"/>
      <c r="DX8" s="644"/>
      <c r="DY8" s="644"/>
      <c r="DZ8" s="644"/>
      <c r="EA8" s="644"/>
      <c r="EB8" s="644"/>
      <c r="EC8" s="684"/>
    </row>
    <row r="9" spans="2:143" ht="11.25" customHeight="1" x14ac:dyDescent="0.15">
      <c r="B9" s="638" t="s">
        <v>229</v>
      </c>
      <c r="C9" s="639"/>
      <c r="D9" s="639"/>
      <c r="E9" s="639"/>
      <c r="F9" s="639"/>
      <c r="G9" s="639"/>
      <c r="H9" s="639"/>
      <c r="I9" s="639"/>
      <c r="J9" s="639"/>
      <c r="K9" s="639"/>
      <c r="L9" s="639"/>
      <c r="M9" s="639"/>
      <c r="N9" s="639"/>
      <c r="O9" s="639"/>
      <c r="P9" s="639"/>
      <c r="Q9" s="640"/>
      <c r="R9" s="641">
        <v>54571</v>
      </c>
      <c r="S9" s="644"/>
      <c r="T9" s="644"/>
      <c r="U9" s="644"/>
      <c r="V9" s="644"/>
      <c r="W9" s="644"/>
      <c r="X9" s="644"/>
      <c r="Y9" s="645"/>
      <c r="Z9" s="703">
        <v>0.3</v>
      </c>
      <c r="AA9" s="703"/>
      <c r="AB9" s="703"/>
      <c r="AC9" s="703"/>
      <c r="AD9" s="704">
        <v>54571</v>
      </c>
      <c r="AE9" s="704"/>
      <c r="AF9" s="704"/>
      <c r="AG9" s="704"/>
      <c r="AH9" s="704"/>
      <c r="AI9" s="704"/>
      <c r="AJ9" s="704"/>
      <c r="AK9" s="704"/>
      <c r="AL9" s="646">
        <v>0.4</v>
      </c>
      <c r="AM9" s="647"/>
      <c r="AN9" s="647"/>
      <c r="AO9" s="705"/>
      <c r="AP9" s="638" t="s">
        <v>230</v>
      </c>
      <c r="AQ9" s="639"/>
      <c r="AR9" s="639"/>
      <c r="AS9" s="639"/>
      <c r="AT9" s="639"/>
      <c r="AU9" s="639"/>
      <c r="AV9" s="639"/>
      <c r="AW9" s="639"/>
      <c r="AX9" s="639"/>
      <c r="AY9" s="639"/>
      <c r="AZ9" s="639"/>
      <c r="BA9" s="639"/>
      <c r="BB9" s="639"/>
      <c r="BC9" s="639"/>
      <c r="BD9" s="639"/>
      <c r="BE9" s="639"/>
      <c r="BF9" s="640"/>
      <c r="BG9" s="641">
        <v>4014879</v>
      </c>
      <c r="BH9" s="644"/>
      <c r="BI9" s="644"/>
      <c r="BJ9" s="644"/>
      <c r="BK9" s="644"/>
      <c r="BL9" s="644"/>
      <c r="BM9" s="644"/>
      <c r="BN9" s="645"/>
      <c r="BO9" s="703">
        <v>40</v>
      </c>
      <c r="BP9" s="703"/>
      <c r="BQ9" s="703"/>
      <c r="BR9" s="703"/>
      <c r="BS9" s="649" t="s">
        <v>120</v>
      </c>
      <c r="BT9" s="644"/>
      <c r="BU9" s="644"/>
      <c r="BV9" s="644"/>
      <c r="BW9" s="644"/>
      <c r="BX9" s="644"/>
      <c r="BY9" s="644"/>
      <c r="BZ9" s="644"/>
      <c r="CA9" s="644"/>
      <c r="CB9" s="684"/>
      <c r="CD9" s="685" t="s">
        <v>231</v>
      </c>
      <c r="CE9" s="682"/>
      <c r="CF9" s="682"/>
      <c r="CG9" s="682"/>
      <c r="CH9" s="682"/>
      <c r="CI9" s="682"/>
      <c r="CJ9" s="682"/>
      <c r="CK9" s="682"/>
      <c r="CL9" s="682"/>
      <c r="CM9" s="682"/>
      <c r="CN9" s="682"/>
      <c r="CO9" s="682"/>
      <c r="CP9" s="682"/>
      <c r="CQ9" s="683"/>
      <c r="CR9" s="641">
        <v>1320541</v>
      </c>
      <c r="CS9" s="644"/>
      <c r="CT9" s="644"/>
      <c r="CU9" s="644"/>
      <c r="CV9" s="644"/>
      <c r="CW9" s="644"/>
      <c r="CX9" s="644"/>
      <c r="CY9" s="645"/>
      <c r="CZ9" s="703">
        <v>6.4</v>
      </c>
      <c r="DA9" s="703"/>
      <c r="DB9" s="703"/>
      <c r="DC9" s="703"/>
      <c r="DD9" s="649">
        <v>2357</v>
      </c>
      <c r="DE9" s="644"/>
      <c r="DF9" s="644"/>
      <c r="DG9" s="644"/>
      <c r="DH9" s="644"/>
      <c r="DI9" s="644"/>
      <c r="DJ9" s="644"/>
      <c r="DK9" s="644"/>
      <c r="DL9" s="644"/>
      <c r="DM9" s="644"/>
      <c r="DN9" s="644"/>
      <c r="DO9" s="644"/>
      <c r="DP9" s="645"/>
      <c r="DQ9" s="649">
        <v>1278186</v>
      </c>
      <c r="DR9" s="644"/>
      <c r="DS9" s="644"/>
      <c r="DT9" s="644"/>
      <c r="DU9" s="644"/>
      <c r="DV9" s="644"/>
      <c r="DW9" s="644"/>
      <c r="DX9" s="644"/>
      <c r="DY9" s="644"/>
      <c r="DZ9" s="644"/>
      <c r="EA9" s="644"/>
      <c r="EB9" s="644"/>
      <c r="EC9" s="684"/>
    </row>
    <row r="10" spans="2:143" ht="11.25" customHeight="1" x14ac:dyDescent="0.15">
      <c r="B10" s="638" t="s">
        <v>232</v>
      </c>
      <c r="C10" s="639"/>
      <c r="D10" s="639"/>
      <c r="E10" s="639"/>
      <c r="F10" s="639"/>
      <c r="G10" s="639"/>
      <c r="H10" s="639"/>
      <c r="I10" s="639"/>
      <c r="J10" s="639"/>
      <c r="K10" s="639"/>
      <c r="L10" s="639"/>
      <c r="M10" s="639"/>
      <c r="N10" s="639"/>
      <c r="O10" s="639"/>
      <c r="P10" s="639"/>
      <c r="Q10" s="640"/>
      <c r="R10" s="641" t="s">
        <v>164</v>
      </c>
      <c r="S10" s="644"/>
      <c r="T10" s="644"/>
      <c r="U10" s="644"/>
      <c r="V10" s="644"/>
      <c r="W10" s="644"/>
      <c r="X10" s="644"/>
      <c r="Y10" s="645"/>
      <c r="Z10" s="703" t="s">
        <v>164</v>
      </c>
      <c r="AA10" s="703"/>
      <c r="AB10" s="703"/>
      <c r="AC10" s="703"/>
      <c r="AD10" s="704" t="s">
        <v>164</v>
      </c>
      <c r="AE10" s="704"/>
      <c r="AF10" s="704"/>
      <c r="AG10" s="704"/>
      <c r="AH10" s="704"/>
      <c r="AI10" s="704"/>
      <c r="AJ10" s="704"/>
      <c r="AK10" s="704"/>
      <c r="AL10" s="646" t="s">
        <v>120</v>
      </c>
      <c r="AM10" s="647"/>
      <c r="AN10" s="647"/>
      <c r="AO10" s="705"/>
      <c r="AP10" s="638" t="s">
        <v>233</v>
      </c>
      <c r="AQ10" s="639"/>
      <c r="AR10" s="639"/>
      <c r="AS10" s="639"/>
      <c r="AT10" s="639"/>
      <c r="AU10" s="639"/>
      <c r="AV10" s="639"/>
      <c r="AW10" s="639"/>
      <c r="AX10" s="639"/>
      <c r="AY10" s="639"/>
      <c r="AZ10" s="639"/>
      <c r="BA10" s="639"/>
      <c r="BB10" s="639"/>
      <c r="BC10" s="639"/>
      <c r="BD10" s="639"/>
      <c r="BE10" s="639"/>
      <c r="BF10" s="640"/>
      <c r="BG10" s="641">
        <v>171974</v>
      </c>
      <c r="BH10" s="644"/>
      <c r="BI10" s="644"/>
      <c r="BJ10" s="644"/>
      <c r="BK10" s="644"/>
      <c r="BL10" s="644"/>
      <c r="BM10" s="644"/>
      <c r="BN10" s="645"/>
      <c r="BO10" s="703">
        <v>1.7</v>
      </c>
      <c r="BP10" s="703"/>
      <c r="BQ10" s="703"/>
      <c r="BR10" s="703"/>
      <c r="BS10" s="649" t="s">
        <v>234</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v>7702</v>
      </c>
      <c r="CS10" s="644"/>
      <c r="CT10" s="644"/>
      <c r="CU10" s="644"/>
      <c r="CV10" s="644"/>
      <c r="CW10" s="644"/>
      <c r="CX10" s="644"/>
      <c r="CY10" s="645"/>
      <c r="CZ10" s="703">
        <v>0</v>
      </c>
      <c r="DA10" s="703"/>
      <c r="DB10" s="703"/>
      <c r="DC10" s="703"/>
      <c r="DD10" s="649" t="s">
        <v>120</v>
      </c>
      <c r="DE10" s="644"/>
      <c r="DF10" s="644"/>
      <c r="DG10" s="644"/>
      <c r="DH10" s="644"/>
      <c r="DI10" s="644"/>
      <c r="DJ10" s="644"/>
      <c r="DK10" s="644"/>
      <c r="DL10" s="644"/>
      <c r="DM10" s="644"/>
      <c r="DN10" s="644"/>
      <c r="DO10" s="644"/>
      <c r="DP10" s="645"/>
      <c r="DQ10" s="649">
        <v>7502</v>
      </c>
      <c r="DR10" s="644"/>
      <c r="DS10" s="644"/>
      <c r="DT10" s="644"/>
      <c r="DU10" s="644"/>
      <c r="DV10" s="644"/>
      <c r="DW10" s="644"/>
      <c r="DX10" s="644"/>
      <c r="DY10" s="644"/>
      <c r="DZ10" s="644"/>
      <c r="EA10" s="644"/>
      <c r="EB10" s="644"/>
      <c r="EC10" s="684"/>
    </row>
    <row r="11" spans="2:143" ht="11.25" customHeight="1" x14ac:dyDescent="0.15">
      <c r="B11" s="638" t="s">
        <v>236</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164</v>
      </c>
      <c r="AE11" s="704"/>
      <c r="AF11" s="704"/>
      <c r="AG11" s="704"/>
      <c r="AH11" s="704"/>
      <c r="AI11" s="704"/>
      <c r="AJ11" s="704"/>
      <c r="AK11" s="704"/>
      <c r="AL11" s="646" t="s">
        <v>164</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373641</v>
      </c>
      <c r="BH11" s="644"/>
      <c r="BI11" s="644"/>
      <c r="BJ11" s="644"/>
      <c r="BK11" s="644"/>
      <c r="BL11" s="644"/>
      <c r="BM11" s="644"/>
      <c r="BN11" s="645"/>
      <c r="BO11" s="703">
        <v>3.7</v>
      </c>
      <c r="BP11" s="703"/>
      <c r="BQ11" s="703"/>
      <c r="BR11" s="703"/>
      <c r="BS11" s="649">
        <v>353562</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106298</v>
      </c>
      <c r="CS11" s="644"/>
      <c r="CT11" s="644"/>
      <c r="CU11" s="644"/>
      <c r="CV11" s="644"/>
      <c r="CW11" s="644"/>
      <c r="CX11" s="644"/>
      <c r="CY11" s="645"/>
      <c r="CZ11" s="703">
        <v>0.5</v>
      </c>
      <c r="DA11" s="703"/>
      <c r="DB11" s="703"/>
      <c r="DC11" s="703"/>
      <c r="DD11" s="649" t="s">
        <v>234</v>
      </c>
      <c r="DE11" s="644"/>
      <c r="DF11" s="644"/>
      <c r="DG11" s="644"/>
      <c r="DH11" s="644"/>
      <c r="DI11" s="644"/>
      <c r="DJ11" s="644"/>
      <c r="DK11" s="644"/>
      <c r="DL11" s="644"/>
      <c r="DM11" s="644"/>
      <c r="DN11" s="644"/>
      <c r="DO11" s="644"/>
      <c r="DP11" s="645"/>
      <c r="DQ11" s="649">
        <v>95015</v>
      </c>
      <c r="DR11" s="644"/>
      <c r="DS11" s="644"/>
      <c r="DT11" s="644"/>
      <c r="DU11" s="644"/>
      <c r="DV11" s="644"/>
      <c r="DW11" s="644"/>
      <c r="DX11" s="644"/>
      <c r="DY11" s="644"/>
      <c r="DZ11" s="644"/>
      <c r="EA11" s="644"/>
      <c r="EB11" s="644"/>
      <c r="EC11" s="684"/>
    </row>
    <row r="12" spans="2:143" ht="11.25" customHeight="1" x14ac:dyDescent="0.15">
      <c r="B12" s="638" t="s">
        <v>239</v>
      </c>
      <c r="C12" s="639"/>
      <c r="D12" s="639"/>
      <c r="E12" s="639"/>
      <c r="F12" s="639"/>
      <c r="G12" s="639"/>
      <c r="H12" s="639"/>
      <c r="I12" s="639"/>
      <c r="J12" s="639"/>
      <c r="K12" s="639"/>
      <c r="L12" s="639"/>
      <c r="M12" s="639"/>
      <c r="N12" s="639"/>
      <c r="O12" s="639"/>
      <c r="P12" s="639"/>
      <c r="Q12" s="640"/>
      <c r="R12" s="641">
        <v>1046728</v>
      </c>
      <c r="S12" s="644"/>
      <c r="T12" s="644"/>
      <c r="U12" s="644"/>
      <c r="V12" s="644"/>
      <c r="W12" s="644"/>
      <c r="X12" s="644"/>
      <c r="Y12" s="645"/>
      <c r="Z12" s="703">
        <v>4.9000000000000004</v>
      </c>
      <c r="AA12" s="703"/>
      <c r="AB12" s="703"/>
      <c r="AC12" s="703"/>
      <c r="AD12" s="704">
        <v>1046728</v>
      </c>
      <c r="AE12" s="704"/>
      <c r="AF12" s="704"/>
      <c r="AG12" s="704"/>
      <c r="AH12" s="704"/>
      <c r="AI12" s="704"/>
      <c r="AJ12" s="704"/>
      <c r="AK12" s="704"/>
      <c r="AL12" s="646">
        <v>8.6</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4211912</v>
      </c>
      <c r="BH12" s="644"/>
      <c r="BI12" s="644"/>
      <c r="BJ12" s="644"/>
      <c r="BK12" s="644"/>
      <c r="BL12" s="644"/>
      <c r="BM12" s="644"/>
      <c r="BN12" s="645"/>
      <c r="BO12" s="703">
        <v>42</v>
      </c>
      <c r="BP12" s="703"/>
      <c r="BQ12" s="703"/>
      <c r="BR12" s="703"/>
      <c r="BS12" s="649" t="s">
        <v>120</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388236</v>
      </c>
      <c r="CS12" s="644"/>
      <c r="CT12" s="644"/>
      <c r="CU12" s="644"/>
      <c r="CV12" s="644"/>
      <c r="CW12" s="644"/>
      <c r="CX12" s="644"/>
      <c r="CY12" s="645"/>
      <c r="CZ12" s="703">
        <v>1.9</v>
      </c>
      <c r="DA12" s="703"/>
      <c r="DB12" s="703"/>
      <c r="DC12" s="703"/>
      <c r="DD12" s="649" t="s">
        <v>234</v>
      </c>
      <c r="DE12" s="644"/>
      <c r="DF12" s="644"/>
      <c r="DG12" s="644"/>
      <c r="DH12" s="644"/>
      <c r="DI12" s="644"/>
      <c r="DJ12" s="644"/>
      <c r="DK12" s="644"/>
      <c r="DL12" s="644"/>
      <c r="DM12" s="644"/>
      <c r="DN12" s="644"/>
      <c r="DO12" s="644"/>
      <c r="DP12" s="645"/>
      <c r="DQ12" s="649">
        <v>172563</v>
      </c>
      <c r="DR12" s="644"/>
      <c r="DS12" s="644"/>
      <c r="DT12" s="644"/>
      <c r="DU12" s="644"/>
      <c r="DV12" s="644"/>
      <c r="DW12" s="644"/>
      <c r="DX12" s="644"/>
      <c r="DY12" s="644"/>
      <c r="DZ12" s="644"/>
      <c r="EA12" s="644"/>
      <c r="EB12" s="644"/>
      <c r="EC12" s="684"/>
    </row>
    <row r="13" spans="2:143" ht="11.25" customHeight="1" x14ac:dyDescent="0.15">
      <c r="B13" s="638" t="s">
        <v>242</v>
      </c>
      <c r="C13" s="639"/>
      <c r="D13" s="639"/>
      <c r="E13" s="639"/>
      <c r="F13" s="639"/>
      <c r="G13" s="639"/>
      <c r="H13" s="639"/>
      <c r="I13" s="639"/>
      <c r="J13" s="639"/>
      <c r="K13" s="639"/>
      <c r="L13" s="639"/>
      <c r="M13" s="639"/>
      <c r="N13" s="639"/>
      <c r="O13" s="639"/>
      <c r="P13" s="639"/>
      <c r="Q13" s="640"/>
      <c r="R13" s="641" t="s">
        <v>164</v>
      </c>
      <c r="S13" s="644"/>
      <c r="T13" s="644"/>
      <c r="U13" s="644"/>
      <c r="V13" s="644"/>
      <c r="W13" s="644"/>
      <c r="X13" s="644"/>
      <c r="Y13" s="645"/>
      <c r="Z13" s="703" t="s">
        <v>120</v>
      </c>
      <c r="AA13" s="703"/>
      <c r="AB13" s="703"/>
      <c r="AC13" s="703"/>
      <c r="AD13" s="704" t="s">
        <v>164</v>
      </c>
      <c r="AE13" s="704"/>
      <c r="AF13" s="704"/>
      <c r="AG13" s="704"/>
      <c r="AH13" s="704"/>
      <c r="AI13" s="704"/>
      <c r="AJ13" s="704"/>
      <c r="AK13" s="704"/>
      <c r="AL13" s="646" t="s">
        <v>234</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4194036</v>
      </c>
      <c r="BH13" s="644"/>
      <c r="BI13" s="644"/>
      <c r="BJ13" s="644"/>
      <c r="BK13" s="644"/>
      <c r="BL13" s="644"/>
      <c r="BM13" s="644"/>
      <c r="BN13" s="645"/>
      <c r="BO13" s="703">
        <v>41.8</v>
      </c>
      <c r="BP13" s="703"/>
      <c r="BQ13" s="703"/>
      <c r="BR13" s="703"/>
      <c r="BS13" s="649" t="s">
        <v>120</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2019737</v>
      </c>
      <c r="CS13" s="644"/>
      <c r="CT13" s="644"/>
      <c r="CU13" s="644"/>
      <c r="CV13" s="644"/>
      <c r="CW13" s="644"/>
      <c r="CX13" s="644"/>
      <c r="CY13" s="645"/>
      <c r="CZ13" s="703">
        <v>9.8000000000000007</v>
      </c>
      <c r="DA13" s="703"/>
      <c r="DB13" s="703"/>
      <c r="DC13" s="703"/>
      <c r="DD13" s="649">
        <v>753463</v>
      </c>
      <c r="DE13" s="644"/>
      <c r="DF13" s="644"/>
      <c r="DG13" s="644"/>
      <c r="DH13" s="644"/>
      <c r="DI13" s="644"/>
      <c r="DJ13" s="644"/>
      <c r="DK13" s="644"/>
      <c r="DL13" s="644"/>
      <c r="DM13" s="644"/>
      <c r="DN13" s="644"/>
      <c r="DO13" s="644"/>
      <c r="DP13" s="645"/>
      <c r="DQ13" s="649">
        <v>1719754</v>
      </c>
      <c r="DR13" s="644"/>
      <c r="DS13" s="644"/>
      <c r="DT13" s="644"/>
      <c r="DU13" s="644"/>
      <c r="DV13" s="644"/>
      <c r="DW13" s="644"/>
      <c r="DX13" s="644"/>
      <c r="DY13" s="644"/>
      <c r="DZ13" s="644"/>
      <c r="EA13" s="644"/>
      <c r="EB13" s="644"/>
      <c r="EC13" s="684"/>
    </row>
    <row r="14" spans="2:143" ht="11.25" customHeight="1" x14ac:dyDescent="0.15">
      <c r="B14" s="638" t="s">
        <v>245</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164</v>
      </c>
      <c r="AA14" s="703"/>
      <c r="AB14" s="703"/>
      <c r="AC14" s="703"/>
      <c r="AD14" s="704" t="s">
        <v>164</v>
      </c>
      <c r="AE14" s="704"/>
      <c r="AF14" s="704"/>
      <c r="AG14" s="704"/>
      <c r="AH14" s="704"/>
      <c r="AI14" s="704"/>
      <c r="AJ14" s="704"/>
      <c r="AK14" s="704"/>
      <c r="AL14" s="646" t="s">
        <v>164</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118823</v>
      </c>
      <c r="BH14" s="644"/>
      <c r="BI14" s="644"/>
      <c r="BJ14" s="644"/>
      <c r="BK14" s="644"/>
      <c r="BL14" s="644"/>
      <c r="BM14" s="644"/>
      <c r="BN14" s="645"/>
      <c r="BO14" s="703">
        <v>1.2</v>
      </c>
      <c r="BP14" s="703"/>
      <c r="BQ14" s="703"/>
      <c r="BR14" s="703"/>
      <c r="BS14" s="649" t="s">
        <v>120</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974694</v>
      </c>
      <c r="CS14" s="644"/>
      <c r="CT14" s="644"/>
      <c r="CU14" s="644"/>
      <c r="CV14" s="644"/>
      <c r="CW14" s="644"/>
      <c r="CX14" s="644"/>
      <c r="CY14" s="645"/>
      <c r="CZ14" s="703">
        <v>4.7</v>
      </c>
      <c r="DA14" s="703"/>
      <c r="DB14" s="703"/>
      <c r="DC14" s="703"/>
      <c r="DD14" s="649">
        <v>10897</v>
      </c>
      <c r="DE14" s="644"/>
      <c r="DF14" s="644"/>
      <c r="DG14" s="644"/>
      <c r="DH14" s="644"/>
      <c r="DI14" s="644"/>
      <c r="DJ14" s="644"/>
      <c r="DK14" s="644"/>
      <c r="DL14" s="644"/>
      <c r="DM14" s="644"/>
      <c r="DN14" s="644"/>
      <c r="DO14" s="644"/>
      <c r="DP14" s="645"/>
      <c r="DQ14" s="649">
        <v>973769</v>
      </c>
      <c r="DR14" s="644"/>
      <c r="DS14" s="644"/>
      <c r="DT14" s="644"/>
      <c r="DU14" s="644"/>
      <c r="DV14" s="644"/>
      <c r="DW14" s="644"/>
      <c r="DX14" s="644"/>
      <c r="DY14" s="644"/>
      <c r="DZ14" s="644"/>
      <c r="EA14" s="644"/>
      <c r="EB14" s="644"/>
      <c r="EC14" s="684"/>
    </row>
    <row r="15" spans="2:143" ht="11.25" customHeight="1" x14ac:dyDescent="0.15">
      <c r="B15" s="638" t="s">
        <v>248</v>
      </c>
      <c r="C15" s="639"/>
      <c r="D15" s="639"/>
      <c r="E15" s="639"/>
      <c r="F15" s="639"/>
      <c r="G15" s="639"/>
      <c r="H15" s="639"/>
      <c r="I15" s="639"/>
      <c r="J15" s="639"/>
      <c r="K15" s="639"/>
      <c r="L15" s="639"/>
      <c r="M15" s="639"/>
      <c r="N15" s="639"/>
      <c r="O15" s="639"/>
      <c r="P15" s="639"/>
      <c r="Q15" s="640"/>
      <c r="R15" s="641">
        <v>65321</v>
      </c>
      <c r="S15" s="644"/>
      <c r="T15" s="644"/>
      <c r="U15" s="644"/>
      <c r="V15" s="644"/>
      <c r="W15" s="644"/>
      <c r="X15" s="644"/>
      <c r="Y15" s="645"/>
      <c r="Z15" s="703">
        <v>0.3</v>
      </c>
      <c r="AA15" s="703"/>
      <c r="AB15" s="703"/>
      <c r="AC15" s="703"/>
      <c r="AD15" s="704">
        <v>65321</v>
      </c>
      <c r="AE15" s="704"/>
      <c r="AF15" s="704"/>
      <c r="AG15" s="704"/>
      <c r="AH15" s="704"/>
      <c r="AI15" s="704"/>
      <c r="AJ15" s="704"/>
      <c r="AK15" s="704"/>
      <c r="AL15" s="646">
        <v>0.5</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468191</v>
      </c>
      <c r="BH15" s="644"/>
      <c r="BI15" s="644"/>
      <c r="BJ15" s="644"/>
      <c r="BK15" s="644"/>
      <c r="BL15" s="644"/>
      <c r="BM15" s="644"/>
      <c r="BN15" s="645"/>
      <c r="BO15" s="703">
        <v>4.7</v>
      </c>
      <c r="BP15" s="703"/>
      <c r="BQ15" s="703"/>
      <c r="BR15" s="703"/>
      <c r="BS15" s="649" t="s">
        <v>234</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2090253</v>
      </c>
      <c r="CS15" s="644"/>
      <c r="CT15" s="644"/>
      <c r="CU15" s="644"/>
      <c r="CV15" s="644"/>
      <c r="CW15" s="644"/>
      <c r="CX15" s="644"/>
      <c r="CY15" s="645"/>
      <c r="CZ15" s="703">
        <v>10.199999999999999</v>
      </c>
      <c r="DA15" s="703"/>
      <c r="DB15" s="703"/>
      <c r="DC15" s="703"/>
      <c r="DD15" s="649">
        <v>236343</v>
      </c>
      <c r="DE15" s="644"/>
      <c r="DF15" s="644"/>
      <c r="DG15" s="644"/>
      <c r="DH15" s="644"/>
      <c r="DI15" s="644"/>
      <c r="DJ15" s="644"/>
      <c r="DK15" s="644"/>
      <c r="DL15" s="644"/>
      <c r="DM15" s="644"/>
      <c r="DN15" s="644"/>
      <c r="DO15" s="644"/>
      <c r="DP15" s="645"/>
      <c r="DQ15" s="649">
        <v>1481209</v>
      </c>
      <c r="DR15" s="644"/>
      <c r="DS15" s="644"/>
      <c r="DT15" s="644"/>
      <c r="DU15" s="644"/>
      <c r="DV15" s="644"/>
      <c r="DW15" s="644"/>
      <c r="DX15" s="644"/>
      <c r="DY15" s="644"/>
      <c r="DZ15" s="644"/>
      <c r="EA15" s="644"/>
      <c r="EB15" s="644"/>
      <c r="EC15" s="684"/>
    </row>
    <row r="16" spans="2:143" ht="11.25" customHeight="1" x14ac:dyDescent="0.15">
      <c r="B16" s="638" t="s">
        <v>251</v>
      </c>
      <c r="C16" s="639"/>
      <c r="D16" s="639"/>
      <c r="E16" s="639"/>
      <c r="F16" s="639"/>
      <c r="G16" s="639"/>
      <c r="H16" s="639"/>
      <c r="I16" s="639"/>
      <c r="J16" s="639"/>
      <c r="K16" s="639"/>
      <c r="L16" s="639"/>
      <c r="M16" s="639"/>
      <c r="N16" s="639"/>
      <c r="O16" s="639"/>
      <c r="P16" s="639"/>
      <c r="Q16" s="640"/>
      <c r="R16" s="641" t="s">
        <v>164</v>
      </c>
      <c r="S16" s="644"/>
      <c r="T16" s="644"/>
      <c r="U16" s="644"/>
      <c r="V16" s="644"/>
      <c r="W16" s="644"/>
      <c r="X16" s="644"/>
      <c r="Y16" s="645"/>
      <c r="Z16" s="703" t="s">
        <v>164</v>
      </c>
      <c r="AA16" s="703"/>
      <c r="AB16" s="703"/>
      <c r="AC16" s="703"/>
      <c r="AD16" s="704" t="s">
        <v>164</v>
      </c>
      <c r="AE16" s="704"/>
      <c r="AF16" s="704"/>
      <c r="AG16" s="704"/>
      <c r="AH16" s="704"/>
      <c r="AI16" s="704"/>
      <c r="AJ16" s="704"/>
      <c r="AK16" s="704"/>
      <c r="AL16" s="646" t="s">
        <v>120</v>
      </c>
      <c r="AM16" s="647"/>
      <c r="AN16" s="647"/>
      <c r="AO16" s="705"/>
      <c r="AP16" s="638" t="s">
        <v>252</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120</v>
      </c>
      <c r="BP16" s="703"/>
      <c r="BQ16" s="703"/>
      <c r="BR16" s="703"/>
      <c r="BS16" s="649" t="s">
        <v>120</v>
      </c>
      <c r="BT16" s="644"/>
      <c r="BU16" s="644"/>
      <c r="BV16" s="644"/>
      <c r="BW16" s="644"/>
      <c r="BX16" s="644"/>
      <c r="BY16" s="644"/>
      <c r="BZ16" s="644"/>
      <c r="CA16" s="644"/>
      <c r="CB16" s="684"/>
      <c r="CD16" s="685" t="s">
        <v>253</v>
      </c>
      <c r="CE16" s="682"/>
      <c r="CF16" s="682"/>
      <c r="CG16" s="682"/>
      <c r="CH16" s="682"/>
      <c r="CI16" s="682"/>
      <c r="CJ16" s="682"/>
      <c r="CK16" s="682"/>
      <c r="CL16" s="682"/>
      <c r="CM16" s="682"/>
      <c r="CN16" s="682"/>
      <c r="CO16" s="682"/>
      <c r="CP16" s="682"/>
      <c r="CQ16" s="683"/>
      <c r="CR16" s="641" t="s">
        <v>120</v>
      </c>
      <c r="CS16" s="644"/>
      <c r="CT16" s="644"/>
      <c r="CU16" s="644"/>
      <c r="CV16" s="644"/>
      <c r="CW16" s="644"/>
      <c r="CX16" s="644"/>
      <c r="CY16" s="645"/>
      <c r="CZ16" s="703" t="s">
        <v>164</v>
      </c>
      <c r="DA16" s="703"/>
      <c r="DB16" s="703"/>
      <c r="DC16" s="703"/>
      <c r="DD16" s="649" t="s">
        <v>120</v>
      </c>
      <c r="DE16" s="644"/>
      <c r="DF16" s="644"/>
      <c r="DG16" s="644"/>
      <c r="DH16" s="644"/>
      <c r="DI16" s="644"/>
      <c r="DJ16" s="644"/>
      <c r="DK16" s="644"/>
      <c r="DL16" s="644"/>
      <c r="DM16" s="644"/>
      <c r="DN16" s="644"/>
      <c r="DO16" s="644"/>
      <c r="DP16" s="645"/>
      <c r="DQ16" s="649" t="s">
        <v>120</v>
      </c>
      <c r="DR16" s="644"/>
      <c r="DS16" s="644"/>
      <c r="DT16" s="644"/>
      <c r="DU16" s="644"/>
      <c r="DV16" s="644"/>
      <c r="DW16" s="644"/>
      <c r="DX16" s="644"/>
      <c r="DY16" s="644"/>
      <c r="DZ16" s="644"/>
      <c r="EA16" s="644"/>
      <c r="EB16" s="644"/>
      <c r="EC16" s="684"/>
    </row>
    <row r="17" spans="2:133" ht="11.25" customHeight="1" x14ac:dyDescent="0.15">
      <c r="B17" s="638" t="s">
        <v>254</v>
      </c>
      <c r="C17" s="639"/>
      <c r="D17" s="639"/>
      <c r="E17" s="639"/>
      <c r="F17" s="639"/>
      <c r="G17" s="639"/>
      <c r="H17" s="639"/>
      <c r="I17" s="639"/>
      <c r="J17" s="639"/>
      <c r="K17" s="639"/>
      <c r="L17" s="639"/>
      <c r="M17" s="639"/>
      <c r="N17" s="639"/>
      <c r="O17" s="639"/>
      <c r="P17" s="639"/>
      <c r="Q17" s="640"/>
      <c r="R17" s="641">
        <v>41914</v>
      </c>
      <c r="S17" s="644"/>
      <c r="T17" s="644"/>
      <c r="U17" s="644"/>
      <c r="V17" s="644"/>
      <c r="W17" s="644"/>
      <c r="X17" s="644"/>
      <c r="Y17" s="645"/>
      <c r="Z17" s="703">
        <v>0.2</v>
      </c>
      <c r="AA17" s="703"/>
      <c r="AB17" s="703"/>
      <c r="AC17" s="703"/>
      <c r="AD17" s="704">
        <v>41914</v>
      </c>
      <c r="AE17" s="704"/>
      <c r="AF17" s="704"/>
      <c r="AG17" s="704"/>
      <c r="AH17" s="704"/>
      <c r="AI17" s="704"/>
      <c r="AJ17" s="704"/>
      <c r="AK17" s="704"/>
      <c r="AL17" s="646">
        <v>0.3</v>
      </c>
      <c r="AM17" s="647"/>
      <c r="AN17" s="647"/>
      <c r="AO17" s="705"/>
      <c r="AP17" s="638" t="s">
        <v>255</v>
      </c>
      <c r="AQ17" s="639"/>
      <c r="AR17" s="639"/>
      <c r="AS17" s="639"/>
      <c r="AT17" s="639"/>
      <c r="AU17" s="639"/>
      <c r="AV17" s="639"/>
      <c r="AW17" s="639"/>
      <c r="AX17" s="639"/>
      <c r="AY17" s="639"/>
      <c r="AZ17" s="639"/>
      <c r="BA17" s="639"/>
      <c r="BB17" s="639"/>
      <c r="BC17" s="639"/>
      <c r="BD17" s="639"/>
      <c r="BE17" s="639"/>
      <c r="BF17" s="640"/>
      <c r="BG17" s="641" t="s">
        <v>164</v>
      </c>
      <c r="BH17" s="644"/>
      <c r="BI17" s="644"/>
      <c r="BJ17" s="644"/>
      <c r="BK17" s="644"/>
      <c r="BL17" s="644"/>
      <c r="BM17" s="644"/>
      <c r="BN17" s="645"/>
      <c r="BO17" s="703" t="s">
        <v>164</v>
      </c>
      <c r="BP17" s="703"/>
      <c r="BQ17" s="703"/>
      <c r="BR17" s="703"/>
      <c r="BS17" s="649" t="s">
        <v>120</v>
      </c>
      <c r="BT17" s="644"/>
      <c r="BU17" s="644"/>
      <c r="BV17" s="644"/>
      <c r="BW17" s="644"/>
      <c r="BX17" s="644"/>
      <c r="BY17" s="644"/>
      <c r="BZ17" s="644"/>
      <c r="CA17" s="644"/>
      <c r="CB17" s="684"/>
      <c r="CD17" s="685" t="s">
        <v>256</v>
      </c>
      <c r="CE17" s="682"/>
      <c r="CF17" s="682"/>
      <c r="CG17" s="682"/>
      <c r="CH17" s="682"/>
      <c r="CI17" s="682"/>
      <c r="CJ17" s="682"/>
      <c r="CK17" s="682"/>
      <c r="CL17" s="682"/>
      <c r="CM17" s="682"/>
      <c r="CN17" s="682"/>
      <c r="CO17" s="682"/>
      <c r="CP17" s="682"/>
      <c r="CQ17" s="683"/>
      <c r="CR17" s="641">
        <v>1763116</v>
      </c>
      <c r="CS17" s="644"/>
      <c r="CT17" s="644"/>
      <c r="CU17" s="644"/>
      <c r="CV17" s="644"/>
      <c r="CW17" s="644"/>
      <c r="CX17" s="644"/>
      <c r="CY17" s="645"/>
      <c r="CZ17" s="703">
        <v>8.6</v>
      </c>
      <c r="DA17" s="703"/>
      <c r="DB17" s="703"/>
      <c r="DC17" s="703"/>
      <c r="DD17" s="649" t="s">
        <v>164</v>
      </c>
      <c r="DE17" s="644"/>
      <c r="DF17" s="644"/>
      <c r="DG17" s="644"/>
      <c r="DH17" s="644"/>
      <c r="DI17" s="644"/>
      <c r="DJ17" s="644"/>
      <c r="DK17" s="644"/>
      <c r="DL17" s="644"/>
      <c r="DM17" s="644"/>
      <c r="DN17" s="644"/>
      <c r="DO17" s="644"/>
      <c r="DP17" s="645"/>
      <c r="DQ17" s="649">
        <v>1763116</v>
      </c>
      <c r="DR17" s="644"/>
      <c r="DS17" s="644"/>
      <c r="DT17" s="644"/>
      <c r="DU17" s="644"/>
      <c r="DV17" s="644"/>
      <c r="DW17" s="644"/>
      <c r="DX17" s="644"/>
      <c r="DY17" s="644"/>
      <c r="DZ17" s="644"/>
      <c r="EA17" s="644"/>
      <c r="EB17" s="644"/>
      <c r="EC17" s="684"/>
    </row>
    <row r="18" spans="2:133" ht="11.25" customHeight="1" x14ac:dyDescent="0.15">
      <c r="B18" s="638" t="s">
        <v>257</v>
      </c>
      <c r="C18" s="639"/>
      <c r="D18" s="639"/>
      <c r="E18" s="639"/>
      <c r="F18" s="639"/>
      <c r="G18" s="639"/>
      <c r="H18" s="639"/>
      <c r="I18" s="639"/>
      <c r="J18" s="639"/>
      <c r="K18" s="639"/>
      <c r="L18" s="639"/>
      <c r="M18" s="639"/>
      <c r="N18" s="639"/>
      <c r="O18" s="639"/>
      <c r="P18" s="639"/>
      <c r="Q18" s="640"/>
      <c r="R18" s="641">
        <v>1465059</v>
      </c>
      <c r="S18" s="644"/>
      <c r="T18" s="644"/>
      <c r="U18" s="644"/>
      <c r="V18" s="644"/>
      <c r="W18" s="644"/>
      <c r="X18" s="644"/>
      <c r="Y18" s="645"/>
      <c r="Z18" s="703">
        <v>6.8</v>
      </c>
      <c r="AA18" s="703"/>
      <c r="AB18" s="703"/>
      <c r="AC18" s="703"/>
      <c r="AD18" s="704">
        <v>1112750</v>
      </c>
      <c r="AE18" s="704"/>
      <c r="AF18" s="704"/>
      <c r="AG18" s="704"/>
      <c r="AH18" s="704"/>
      <c r="AI18" s="704"/>
      <c r="AJ18" s="704"/>
      <c r="AK18" s="704"/>
      <c r="AL18" s="646">
        <v>9.1999999999999993</v>
      </c>
      <c r="AM18" s="647"/>
      <c r="AN18" s="647"/>
      <c r="AO18" s="705"/>
      <c r="AP18" s="638" t="s">
        <v>258</v>
      </c>
      <c r="AQ18" s="639"/>
      <c r="AR18" s="639"/>
      <c r="AS18" s="639"/>
      <c r="AT18" s="639"/>
      <c r="AU18" s="639"/>
      <c r="AV18" s="639"/>
      <c r="AW18" s="639"/>
      <c r="AX18" s="639"/>
      <c r="AY18" s="639"/>
      <c r="AZ18" s="639"/>
      <c r="BA18" s="639"/>
      <c r="BB18" s="639"/>
      <c r="BC18" s="639"/>
      <c r="BD18" s="639"/>
      <c r="BE18" s="639"/>
      <c r="BF18" s="640"/>
      <c r="BG18" s="641" t="s">
        <v>164</v>
      </c>
      <c r="BH18" s="644"/>
      <c r="BI18" s="644"/>
      <c r="BJ18" s="644"/>
      <c r="BK18" s="644"/>
      <c r="BL18" s="644"/>
      <c r="BM18" s="644"/>
      <c r="BN18" s="645"/>
      <c r="BO18" s="703" t="s">
        <v>120</v>
      </c>
      <c r="BP18" s="703"/>
      <c r="BQ18" s="703"/>
      <c r="BR18" s="703"/>
      <c r="BS18" s="649" t="s">
        <v>164</v>
      </c>
      <c r="BT18" s="644"/>
      <c r="BU18" s="644"/>
      <c r="BV18" s="644"/>
      <c r="BW18" s="644"/>
      <c r="BX18" s="644"/>
      <c r="BY18" s="644"/>
      <c r="BZ18" s="644"/>
      <c r="CA18" s="644"/>
      <c r="CB18" s="684"/>
      <c r="CD18" s="685" t="s">
        <v>259</v>
      </c>
      <c r="CE18" s="682"/>
      <c r="CF18" s="682"/>
      <c r="CG18" s="682"/>
      <c r="CH18" s="682"/>
      <c r="CI18" s="682"/>
      <c r="CJ18" s="682"/>
      <c r="CK18" s="682"/>
      <c r="CL18" s="682"/>
      <c r="CM18" s="682"/>
      <c r="CN18" s="682"/>
      <c r="CO18" s="682"/>
      <c r="CP18" s="682"/>
      <c r="CQ18" s="683"/>
      <c r="CR18" s="641" t="s">
        <v>164</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164</v>
      </c>
      <c r="DR18" s="644"/>
      <c r="DS18" s="644"/>
      <c r="DT18" s="644"/>
      <c r="DU18" s="644"/>
      <c r="DV18" s="644"/>
      <c r="DW18" s="644"/>
      <c r="DX18" s="644"/>
      <c r="DY18" s="644"/>
      <c r="DZ18" s="644"/>
      <c r="EA18" s="644"/>
      <c r="EB18" s="644"/>
      <c r="EC18" s="684"/>
    </row>
    <row r="19" spans="2:133" ht="11.25" customHeight="1" x14ac:dyDescent="0.15">
      <c r="B19" s="638" t="s">
        <v>260</v>
      </c>
      <c r="C19" s="639"/>
      <c r="D19" s="639"/>
      <c r="E19" s="639"/>
      <c r="F19" s="639"/>
      <c r="G19" s="639"/>
      <c r="H19" s="639"/>
      <c r="I19" s="639"/>
      <c r="J19" s="639"/>
      <c r="K19" s="639"/>
      <c r="L19" s="639"/>
      <c r="M19" s="639"/>
      <c r="N19" s="639"/>
      <c r="O19" s="639"/>
      <c r="P19" s="639"/>
      <c r="Q19" s="640"/>
      <c r="R19" s="641">
        <v>1112750</v>
      </c>
      <c r="S19" s="644"/>
      <c r="T19" s="644"/>
      <c r="U19" s="644"/>
      <c r="V19" s="644"/>
      <c r="W19" s="644"/>
      <c r="X19" s="644"/>
      <c r="Y19" s="645"/>
      <c r="Z19" s="703">
        <v>5.2</v>
      </c>
      <c r="AA19" s="703"/>
      <c r="AB19" s="703"/>
      <c r="AC19" s="703"/>
      <c r="AD19" s="704">
        <v>1112750</v>
      </c>
      <c r="AE19" s="704"/>
      <c r="AF19" s="704"/>
      <c r="AG19" s="704"/>
      <c r="AH19" s="704"/>
      <c r="AI19" s="704"/>
      <c r="AJ19" s="704"/>
      <c r="AK19" s="704"/>
      <c r="AL19" s="646">
        <v>9.1999999999999993</v>
      </c>
      <c r="AM19" s="647"/>
      <c r="AN19" s="647"/>
      <c r="AO19" s="705"/>
      <c r="AP19" s="638" t="s">
        <v>261</v>
      </c>
      <c r="AQ19" s="639"/>
      <c r="AR19" s="639"/>
      <c r="AS19" s="639"/>
      <c r="AT19" s="639"/>
      <c r="AU19" s="639"/>
      <c r="AV19" s="639"/>
      <c r="AW19" s="639"/>
      <c r="AX19" s="639"/>
      <c r="AY19" s="639"/>
      <c r="AZ19" s="639"/>
      <c r="BA19" s="639"/>
      <c r="BB19" s="639"/>
      <c r="BC19" s="639"/>
      <c r="BD19" s="639"/>
      <c r="BE19" s="639"/>
      <c r="BF19" s="640"/>
      <c r="BG19" s="641">
        <v>539627</v>
      </c>
      <c r="BH19" s="644"/>
      <c r="BI19" s="644"/>
      <c r="BJ19" s="644"/>
      <c r="BK19" s="644"/>
      <c r="BL19" s="644"/>
      <c r="BM19" s="644"/>
      <c r="BN19" s="645"/>
      <c r="BO19" s="703">
        <v>5.4</v>
      </c>
      <c r="BP19" s="703"/>
      <c r="BQ19" s="703"/>
      <c r="BR19" s="703"/>
      <c r="BS19" s="649" t="s">
        <v>164</v>
      </c>
      <c r="BT19" s="644"/>
      <c r="BU19" s="644"/>
      <c r="BV19" s="644"/>
      <c r="BW19" s="644"/>
      <c r="BX19" s="644"/>
      <c r="BY19" s="644"/>
      <c r="BZ19" s="644"/>
      <c r="CA19" s="644"/>
      <c r="CB19" s="684"/>
      <c r="CD19" s="685" t="s">
        <v>262</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164</v>
      </c>
      <c r="DA19" s="703"/>
      <c r="DB19" s="703"/>
      <c r="DC19" s="703"/>
      <c r="DD19" s="649" t="s">
        <v>164</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263</v>
      </c>
      <c r="C20" s="639"/>
      <c r="D20" s="639"/>
      <c r="E20" s="639"/>
      <c r="F20" s="639"/>
      <c r="G20" s="639"/>
      <c r="H20" s="639"/>
      <c r="I20" s="639"/>
      <c r="J20" s="639"/>
      <c r="K20" s="639"/>
      <c r="L20" s="639"/>
      <c r="M20" s="639"/>
      <c r="N20" s="639"/>
      <c r="O20" s="639"/>
      <c r="P20" s="639"/>
      <c r="Q20" s="640"/>
      <c r="R20" s="641">
        <v>352262</v>
      </c>
      <c r="S20" s="644"/>
      <c r="T20" s="644"/>
      <c r="U20" s="644"/>
      <c r="V20" s="644"/>
      <c r="W20" s="644"/>
      <c r="X20" s="644"/>
      <c r="Y20" s="645"/>
      <c r="Z20" s="703">
        <v>1.6</v>
      </c>
      <c r="AA20" s="703"/>
      <c r="AB20" s="703"/>
      <c r="AC20" s="703"/>
      <c r="AD20" s="704" t="s">
        <v>164</v>
      </c>
      <c r="AE20" s="704"/>
      <c r="AF20" s="704"/>
      <c r="AG20" s="704"/>
      <c r="AH20" s="704"/>
      <c r="AI20" s="704"/>
      <c r="AJ20" s="704"/>
      <c r="AK20" s="704"/>
      <c r="AL20" s="646" t="s">
        <v>120</v>
      </c>
      <c r="AM20" s="647"/>
      <c r="AN20" s="647"/>
      <c r="AO20" s="705"/>
      <c r="AP20" s="638" t="s">
        <v>264</v>
      </c>
      <c r="AQ20" s="639"/>
      <c r="AR20" s="639"/>
      <c r="AS20" s="639"/>
      <c r="AT20" s="639"/>
      <c r="AU20" s="639"/>
      <c r="AV20" s="639"/>
      <c r="AW20" s="639"/>
      <c r="AX20" s="639"/>
      <c r="AY20" s="639"/>
      <c r="AZ20" s="639"/>
      <c r="BA20" s="639"/>
      <c r="BB20" s="639"/>
      <c r="BC20" s="639"/>
      <c r="BD20" s="639"/>
      <c r="BE20" s="639"/>
      <c r="BF20" s="640"/>
      <c r="BG20" s="641">
        <v>539627</v>
      </c>
      <c r="BH20" s="644"/>
      <c r="BI20" s="644"/>
      <c r="BJ20" s="644"/>
      <c r="BK20" s="644"/>
      <c r="BL20" s="644"/>
      <c r="BM20" s="644"/>
      <c r="BN20" s="645"/>
      <c r="BO20" s="703">
        <v>5.4</v>
      </c>
      <c r="BP20" s="703"/>
      <c r="BQ20" s="703"/>
      <c r="BR20" s="703"/>
      <c r="BS20" s="649" t="s">
        <v>120</v>
      </c>
      <c r="BT20" s="644"/>
      <c r="BU20" s="644"/>
      <c r="BV20" s="644"/>
      <c r="BW20" s="644"/>
      <c r="BX20" s="644"/>
      <c r="BY20" s="644"/>
      <c r="BZ20" s="644"/>
      <c r="CA20" s="644"/>
      <c r="CB20" s="684"/>
      <c r="CD20" s="685" t="s">
        <v>265</v>
      </c>
      <c r="CE20" s="682"/>
      <c r="CF20" s="682"/>
      <c r="CG20" s="682"/>
      <c r="CH20" s="682"/>
      <c r="CI20" s="682"/>
      <c r="CJ20" s="682"/>
      <c r="CK20" s="682"/>
      <c r="CL20" s="682"/>
      <c r="CM20" s="682"/>
      <c r="CN20" s="682"/>
      <c r="CO20" s="682"/>
      <c r="CP20" s="682"/>
      <c r="CQ20" s="683"/>
      <c r="CR20" s="641">
        <v>20548092</v>
      </c>
      <c r="CS20" s="644"/>
      <c r="CT20" s="644"/>
      <c r="CU20" s="644"/>
      <c r="CV20" s="644"/>
      <c r="CW20" s="644"/>
      <c r="CX20" s="644"/>
      <c r="CY20" s="645"/>
      <c r="CZ20" s="703">
        <v>100</v>
      </c>
      <c r="DA20" s="703"/>
      <c r="DB20" s="703"/>
      <c r="DC20" s="703"/>
      <c r="DD20" s="649">
        <v>1352625</v>
      </c>
      <c r="DE20" s="644"/>
      <c r="DF20" s="644"/>
      <c r="DG20" s="644"/>
      <c r="DH20" s="644"/>
      <c r="DI20" s="644"/>
      <c r="DJ20" s="644"/>
      <c r="DK20" s="644"/>
      <c r="DL20" s="644"/>
      <c r="DM20" s="644"/>
      <c r="DN20" s="644"/>
      <c r="DO20" s="644"/>
      <c r="DP20" s="645"/>
      <c r="DQ20" s="649">
        <v>14539440</v>
      </c>
      <c r="DR20" s="644"/>
      <c r="DS20" s="644"/>
      <c r="DT20" s="644"/>
      <c r="DU20" s="644"/>
      <c r="DV20" s="644"/>
      <c r="DW20" s="644"/>
      <c r="DX20" s="644"/>
      <c r="DY20" s="644"/>
      <c r="DZ20" s="644"/>
      <c r="EA20" s="644"/>
      <c r="EB20" s="644"/>
      <c r="EC20" s="684"/>
    </row>
    <row r="21" spans="2:133" ht="11.25" customHeight="1" x14ac:dyDescent="0.15">
      <c r="B21" s="638" t="s">
        <v>266</v>
      </c>
      <c r="C21" s="639"/>
      <c r="D21" s="639"/>
      <c r="E21" s="639"/>
      <c r="F21" s="639"/>
      <c r="G21" s="639"/>
      <c r="H21" s="639"/>
      <c r="I21" s="639"/>
      <c r="J21" s="639"/>
      <c r="K21" s="639"/>
      <c r="L21" s="639"/>
      <c r="M21" s="639"/>
      <c r="N21" s="639"/>
      <c r="O21" s="639"/>
      <c r="P21" s="639"/>
      <c r="Q21" s="640"/>
      <c r="R21" s="641">
        <v>47</v>
      </c>
      <c r="S21" s="644"/>
      <c r="T21" s="644"/>
      <c r="U21" s="644"/>
      <c r="V21" s="644"/>
      <c r="W21" s="644"/>
      <c r="X21" s="644"/>
      <c r="Y21" s="645"/>
      <c r="Z21" s="703">
        <v>0</v>
      </c>
      <c r="AA21" s="703"/>
      <c r="AB21" s="703"/>
      <c r="AC21" s="703"/>
      <c r="AD21" s="704" t="s">
        <v>120</v>
      </c>
      <c r="AE21" s="704"/>
      <c r="AF21" s="704"/>
      <c r="AG21" s="704"/>
      <c r="AH21" s="704"/>
      <c r="AI21" s="704"/>
      <c r="AJ21" s="704"/>
      <c r="AK21" s="704"/>
      <c r="AL21" s="646" t="s">
        <v>120</v>
      </c>
      <c r="AM21" s="647"/>
      <c r="AN21" s="647"/>
      <c r="AO21" s="705"/>
      <c r="AP21" s="749" t="s">
        <v>267</v>
      </c>
      <c r="AQ21" s="756"/>
      <c r="AR21" s="756"/>
      <c r="AS21" s="756"/>
      <c r="AT21" s="756"/>
      <c r="AU21" s="756"/>
      <c r="AV21" s="756"/>
      <c r="AW21" s="756"/>
      <c r="AX21" s="756"/>
      <c r="AY21" s="756"/>
      <c r="AZ21" s="756"/>
      <c r="BA21" s="756"/>
      <c r="BB21" s="756"/>
      <c r="BC21" s="756"/>
      <c r="BD21" s="756"/>
      <c r="BE21" s="756"/>
      <c r="BF21" s="751"/>
      <c r="BG21" s="641" t="s">
        <v>120</v>
      </c>
      <c r="BH21" s="644"/>
      <c r="BI21" s="644"/>
      <c r="BJ21" s="644"/>
      <c r="BK21" s="644"/>
      <c r="BL21" s="644"/>
      <c r="BM21" s="644"/>
      <c r="BN21" s="645"/>
      <c r="BO21" s="703" t="s">
        <v>120</v>
      </c>
      <c r="BP21" s="703"/>
      <c r="BQ21" s="703"/>
      <c r="BR21" s="703"/>
      <c r="BS21" s="649" t="s">
        <v>164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268</v>
      </c>
      <c r="C22" s="639"/>
      <c r="D22" s="639"/>
      <c r="E22" s="639"/>
      <c r="F22" s="639"/>
      <c r="G22" s="639"/>
      <c r="H22" s="639"/>
      <c r="I22" s="639"/>
      <c r="J22" s="639"/>
      <c r="K22" s="639"/>
      <c r="L22" s="639"/>
      <c r="M22" s="639"/>
      <c r="N22" s="639"/>
      <c r="O22" s="639"/>
      <c r="P22" s="639"/>
      <c r="Q22" s="640"/>
      <c r="R22" s="641">
        <v>12921561</v>
      </c>
      <c r="S22" s="644"/>
      <c r="T22" s="644"/>
      <c r="U22" s="644"/>
      <c r="V22" s="644"/>
      <c r="W22" s="644"/>
      <c r="X22" s="644"/>
      <c r="Y22" s="645"/>
      <c r="Z22" s="703">
        <v>60</v>
      </c>
      <c r="AA22" s="703"/>
      <c r="AB22" s="703"/>
      <c r="AC22" s="703"/>
      <c r="AD22" s="704">
        <v>12029625</v>
      </c>
      <c r="AE22" s="704"/>
      <c r="AF22" s="704"/>
      <c r="AG22" s="704"/>
      <c r="AH22" s="704"/>
      <c r="AI22" s="704"/>
      <c r="AJ22" s="704"/>
      <c r="AK22" s="704"/>
      <c r="AL22" s="646">
        <v>99</v>
      </c>
      <c r="AM22" s="647"/>
      <c r="AN22" s="647"/>
      <c r="AO22" s="705"/>
      <c r="AP22" s="749" t="s">
        <v>269</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164</v>
      </c>
      <c r="BP22" s="703"/>
      <c r="BQ22" s="703"/>
      <c r="BR22" s="703"/>
      <c r="BS22" s="649" t="s">
        <v>164</v>
      </c>
      <c r="BT22" s="644"/>
      <c r="BU22" s="644"/>
      <c r="BV22" s="644"/>
      <c r="BW22" s="644"/>
      <c r="BX22" s="644"/>
      <c r="BY22" s="644"/>
      <c r="BZ22" s="644"/>
      <c r="CA22" s="644"/>
      <c r="CB22" s="684"/>
      <c r="CD22" s="758" t="s">
        <v>270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271</v>
      </c>
      <c r="C23" s="639"/>
      <c r="D23" s="639"/>
      <c r="E23" s="639"/>
      <c r="F23" s="639"/>
      <c r="G23" s="639"/>
      <c r="H23" s="639"/>
      <c r="I23" s="639"/>
      <c r="J23" s="639"/>
      <c r="K23" s="639"/>
      <c r="L23" s="639"/>
      <c r="M23" s="639"/>
      <c r="N23" s="639"/>
      <c r="O23" s="639"/>
      <c r="P23" s="639"/>
      <c r="Q23" s="640"/>
      <c r="R23" s="641">
        <v>10204</v>
      </c>
      <c r="S23" s="644"/>
      <c r="T23" s="644"/>
      <c r="U23" s="644"/>
      <c r="V23" s="644"/>
      <c r="W23" s="644"/>
      <c r="X23" s="644"/>
      <c r="Y23" s="645"/>
      <c r="Z23" s="703">
        <v>0</v>
      </c>
      <c r="AA23" s="703"/>
      <c r="AB23" s="703"/>
      <c r="AC23" s="703"/>
      <c r="AD23" s="704">
        <v>10204</v>
      </c>
      <c r="AE23" s="704"/>
      <c r="AF23" s="704"/>
      <c r="AG23" s="704"/>
      <c r="AH23" s="704"/>
      <c r="AI23" s="704"/>
      <c r="AJ23" s="704"/>
      <c r="AK23" s="704"/>
      <c r="AL23" s="646">
        <v>0.1</v>
      </c>
      <c r="AM23" s="647"/>
      <c r="AN23" s="647"/>
      <c r="AO23" s="705"/>
      <c r="AP23" s="749" t="s">
        <v>272</v>
      </c>
      <c r="AQ23" s="756"/>
      <c r="AR23" s="756"/>
      <c r="AS23" s="756"/>
      <c r="AT23" s="756"/>
      <c r="AU23" s="756"/>
      <c r="AV23" s="756"/>
      <c r="AW23" s="756"/>
      <c r="AX23" s="756"/>
      <c r="AY23" s="756"/>
      <c r="AZ23" s="756"/>
      <c r="BA23" s="756"/>
      <c r="BB23" s="756"/>
      <c r="BC23" s="756"/>
      <c r="BD23" s="756"/>
      <c r="BE23" s="756"/>
      <c r="BF23" s="751"/>
      <c r="BG23" s="641">
        <v>539627</v>
      </c>
      <c r="BH23" s="644"/>
      <c r="BI23" s="644"/>
      <c r="BJ23" s="644"/>
      <c r="BK23" s="644"/>
      <c r="BL23" s="644"/>
      <c r="BM23" s="644"/>
      <c r="BN23" s="645"/>
      <c r="BO23" s="703">
        <v>5.4</v>
      </c>
      <c r="BP23" s="703"/>
      <c r="BQ23" s="703"/>
      <c r="BR23" s="703"/>
      <c r="BS23" s="649" t="s">
        <v>120</v>
      </c>
      <c r="BT23" s="644"/>
      <c r="BU23" s="644"/>
      <c r="BV23" s="644"/>
      <c r="BW23" s="644"/>
      <c r="BX23" s="644"/>
      <c r="BY23" s="644"/>
      <c r="BZ23" s="644"/>
      <c r="CA23" s="644"/>
      <c r="CB23" s="684"/>
      <c r="CD23" s="758" t="s">
        <v>211</v>
      </c>
      <c r="CE23" s="759"/>
      <c r="CF23" s="759"/>
      <c r="CG23" s="759"/>
      <c r="CH23" s="759"/>
      <c r="CI23" s="759"/>
      <c r="CJ23" s="759"/>
      <c r="CK23" s="759"/>
      <c r="CL23" s="759"/>
      <c r="CM23" s="759"/>
      <c r="CN23" s="759"/>
      <c r="CO23" s="759"/>
      <c r="CP23" s="759"/>
      <c r="CQ23" s="760"/>
      <c r="CR23" s="758" t="s">
        <v>273</v>
      </c>
      <c r="CS23" s="759"/>
      <c r="CT23" s="759"/>
      <c r="CU23" s="759"/>
      <c r="CV23" s="759"/>
      <c r="CW23" s="759"/>
      <c r="CX23" s="759"/>
      <c r="CY23" s="760"/>
      <c r="CZ23" s="758" t="s">
        <v>274</v>
      </c>
      <c r="DA23" s="759"/>
      <c r="DB23" s="759"/>
      <c r="DC23" s="760"/>
      <c r="DD23" s="758" t="s">
        <v>275</v>
      </c>
      <c r="DE23" s="759"/>
      <c r="DF23" s="759"/>
      <c r="DG23" s="759"/>
      <c r="DH23" s="759"/>
      <c r="DI23" s="759"/>
      <c r="DJ23" s="759"/>
      <c r="DK23" s="760"/>
      <c r="DL23" s="767" t="s">
        <v>276</v>
      </c>
      <c r="DM23" s="768"/>
      <c r="DN23" s="768"/>
      <c r="DO23" s="768"/>
      <c r="DP23" s="768"/>
      <c r="DQ23" s="768"/>
      <c r="DR23" s="768"/>
      <c r="DS23" s="768"/>
      <c r="DT23" s="768"/>
      <c r="DU23" s="768"/>
      <c r="DV23" s="769"/>
      <c r="DW23" s="758" t="s">
        <v>277</v>
      </c>
      <c r="DX23" s="759"/>
      <c r="DY23" s="759"/>
      <c r="DZ23" s="759"/>
      <c r="EA23" s="759"/>
      <c r="EB23" s="759"/>
      <c r="EC23" s="760"/>
    </row>
    <row r="24" spans="2:133" ht="11.25" customHeight="1" x14ac:dyDescent="0.15">
      <c r="B24" s="638" t="s">
        <v>278</v>
      </c>
      <c r="C24" s="639"/>
      <c r="D24" s="639"/>
      <c r="E24" s="639"/>
      <c r="F24" s="639"/>
      <c r="G24" s="639"/>
      <c r="H24" s="639"/>
      <c r="I24" s="639"/>
      <c r="J24" s="639"/>
      <c r="K24" s="639"/>
      <c r="L24" s="639"/>
      <c r="M24" s="639"/>
      <c r="N24" s="639"/>
      <c r="O24" s="639"/>
      <c r="P24" s="639"/>
      <c r="Q24" s="640"/>
      <c r="R24" s="641">
        <v>218697</v>
      </c>
      <c r="S24" s="644"/>
      <c r="T24" s="644"/>
      <c r="U24" s="644"/>
      <c r="V24" s="644"/>
      <c r="W24" s="644"/>
      <c r="X24" s="644"/>
      <c r="Y24" s="645"/>
      <c r="Z24" s="703">
        <v>1</v>
      </c>
      <c r="AA24" s="703"/>
      <c r="AB24" s="703"/>
      <c r="AC24" s="703"/>
      <c r="AD24" s="704" t="s">
        <v>164</v>
      </c>
      <c r="AE24" s="704"/>
      <c r="AF24" s="704"/>
      <c r="AG24" s="704"/>
      <c r="AH24" s="704"/>
      <c r="AI24" s="704"/>
      <c r="AJ24" s="704"/>
      <c r="AK24" s="704"/>
      <c r="AL24" s="646" t="s">
        <v>120</v>
      </c>
      <c r="AM24" s="647"/>
      <c r="AN24" s="647"/>
      <c r="AO24" s="705"/>
      <c r="AP24" s="749" t="s">
        <v>279</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164</v>
      </c>
      <c r="BT24" s="644"/>
      <c r="BU24" s="644"/>
      <c r="BV24" s="644"/>
      <c r="BW24" s="644"/>
      <c r="BX24" s="644"/>
      <c r="BY24" s="644"/>
      <c r="BZ24" s="644"/>
      <c r="CA24" s="644"/>
      <c r="CB24" s="684"/>
      <c r="CD24" s="712" t="s">
        <v>280</v>
      </c>
      <c r="CE24" s="713"/>
      <c r="CF24" s="713"/>
      <c r="CG24" s="713"/>
      <c r="CH24" s="713"/>
      <c r="CI24" s="713"/>
      <c r="CJ24" s="713"/>
      <c r="CK24" s="713"/>
      <c r="CL24" s="713"/>
      <c r="CM24" s="713"/>
      <c r="CN24" s="713"/>
      <c r="CO24" s="713"/>
      <c r="CP24" s="713"/>
      <c r="CQ24" s="714"/>
      <c r="CR24" s="706">
        <v>10489050</v>
      </c>
      <c r="CS24" s="707"/>
      <c r="CT24" s="707"/>
      <c r="CU24" s="707"/>
      <c r="CV24" s="707"/>
      <c r="CW24" s="707"/>
      <c r="CX24" s="707"/>
      <c r="CY24" s="753"/>
      <c r="CZ24" s="754">
        <v>51</v>
      </c>
      <c r="DA24" s="723"/>
      <c r="DB24" s="723"/>
      <c r="DC24" s="757"/>
      <c r="DD24" s="752">
        <v>6649557</v>
      </c>
      <c r="DE24" s="707"/>
      <c r="DF24" s="707"/>
      <c r="DG24" s="707"/>
      <c r="DH24" s="707"/>
      <c r="DI24" s="707"/>
      <c r="DJ24" s="707"/>
      <c r="DK24" s="753"/>
      <c r="DL24" s="752">
        <v>6640296</v>
      </c>
      <c r="DM24" s="707"/>
      <c r="DN24" s="707"/>
      <c r="DO24" s="707"/>
      <c r="DP24" s="707"/>
      <c r="DQ24" s="707"/>
      <c r="DR24" s="707"/>
      <c r="DS24" s="707"/>
      <c r="DT24" s="707"/>
      <c r="DU24" s="707"/>
      <c r="DV24" s="753"/>
      <c r="DW24" s="754">
        <v>50.8</v>
      </c>
      <c r="DX24" s="723"/>
      <c r="DY24" s="723"/>
      <c r="DZ24" s="723"/>
      <c r="EA24" s="723"/>
      <c r="EB24" s="723"/>
      <c r="EC24" s="755"/>
    </row>
    <row r="25" spans="2:133" ht="11.25" customHeight="1" x14ac:dyDescent="0.15">
      <c r="B25" s="638" t="s">
        <v>281</v>
      </c>
      <c r="C25" s="639"/>
      <c r="D25" s="639"/>
      <c r="E25" s="639"/>
      <c r="F25" s="639"/>
      <c r="G25" s="639"/>
      <c r="H25" s="639"/>
      <c r="I25" s="639"/>
      <c r="J25" s="639"/>
      <c r="K25" s="639"/>
      <c r="L25" s="639"/>
      <c r="M25" s="639"/>
      <c r="N25" s="639"/>
      <c r="O25" s="639"/>
      <c r="P25" s="639"/>
      <c r="Q25" s="640"/>
      <c r="R25" s="641">
        <v>148248</v>
      </c>
      <c r="S25" s="644"/>
      <c r="T25" s="644"/>
      <c r="U25" s="644"/>
      <c r="V25" s="644"/>
      <c r="W25" s="644"/>
      <c r="X25" s="644"/>
      <c r="Y25" s="645"/>
      <c r="Z25" s="703">
        <v>0.7</v>
      </c>
      <c r="AA25" s="703"/>
      <c r="AB25" s="703"/>
      <c r="AC25" s="703"/>
      <c r="AD25" s="704">
        <v>54774</v>
      </c>
      <c r="AE25" s="704"/>
      <c r="AF25" s="704"/>
      <c r="AG25" s="704"/>
      <c r="AH25" s="704"/>
      <c r="AI25" s="704"/>
      <c r="AJ25" s="704"/>
      <c r="AK25" s="704"/>
      <c r="AL25" s="646">
        <v>0.5</v>
      </c>
      <c r="AM25" s="647"/>
      <c r="AN25" s="647"/>
      <c r="AO25" s="705"/>
      <c r="AP25" s="749" t="s">
        <v>282</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164</v>
      </c>
      <c r="BP25" s="703"/>
      <c r="BQ25" s="703"/>
      <c r="BR25" s="703"/>
      <c r="BS25" s="649" t="s">
        <v>234</v>
      </c>
      <c r="BT25" s="644"/>
      <c r="BU25" s="644"/>
      <c r="BV25" s="644"/>
      <c r="BW25" s="644"/>
      <c r="BX25" s="644"/>
      <c r="BY25" s="644"/>
      <c r="BZ25" s="644"/>
      <c r="CA25" s="644"/>
      <c r="CB25" s="684"/>
      <c r="CD25" s="685" t="s">
        <v>283</v>
      </c>
      <c r="CE25" s="682"/>
      <c r="CF25" s="682"/>
      <c r="CG25" s="682"/>
      <c r="CH25" s="682"/>
      <c r="CI25" s="682"/>
      <c r="CJ25" s="682"/>
      <c r="CK25" s="682"/>
      <c r="CL25" s="682"/>
      <c r="CM25" s="682"/>
      <c r="CN25" s="682"/>
      <c r="CO25" s="682"/>
      <c r="CP25" s="682"/>
      <c r="CQ25" s="683"/>
      <c r="CR25" s="641">
        <v>3694555</v>
      </c>
      <c r="CS25" s="642"/>
      <c r="CT25" s="642"/>
      <c r="CU25" s="642"/>
      <c r="CV25" s="642"/>
      <c r="CW25" s="642"/>
      <c r="CX25" s="642"/>
      <c r="CY25" s="643"/>
      <c r="CZ25" s="646">
        <v>18</v>
      </c>
      <c r="DA25" s="675"/>
      <c r="DB25" s="675"/>
      <c r="DC25" s="676"/>
      <c r="DD25" s="649">
        <v>3321755</v>
      </c>
      <c r="DE25" s="642"/>
      <c r="DF25" s="642"/>
      <c r="DG25" s="642"/>
      <c r="DH25" s="642"/>
      <c r="DI25" s="642"/>
      <c r="DJ25" s="642"/>
      <c r="DK25" s="643"/>
      <c r="DL25" s="649">
        <v>3319918</v>
      </c>
      <c r="DM25" s="642"/>
      <c r="DN25" s="642"/>
      <c r="DO25" s="642"/>
      <c r="DP25" s="642"/>
      <c r="DQ25" s="642"/>
      <c r="DR25" s="642"/>
      <c r="DS25" s="642"/>
      <c r="DT25" s="642"/>
      <c r="DU25" s="642"/>
      <c r="DV25" s="643"/>
      <c r="DW25" s="646">
        <v>25.4</v>
      </c>
      <c r="DX25" s="675"/>
      <c r="DY25" s="675"/>
      <c r="DZ25" s="675"/>
      <c r="EA25" s="675"/>
      <c r="EB25" s="675"/>
      <c r="EC25" s="677"/>
    </row>
    <row r="26" spans="2:133" ht="11.25" customHeight="1" x14ac:dyDescent="0.15">
      <c r="B26" s="638" t="s">
        <v>284</v>
      </c>
      <c r="C26" s="639"/>
      <c r="D26" s="639"/>
      <c r="E26" s="639"/>
      <c r="F26" s="639"/>
      <c r="G26" s="639"/>
      <c r="H26" s="639"/>
      <c r="I26" s="639"/>
      <c r="J26" s="639"/>
      <c r="K26" s="639"/>
      <c r="L26" s="639"/>
      <c r="M26" s="639"/>
      <c r="N26" s="639"/>
      <c r="O26" s="639"/>
      <c r="P26" s="639"/>
      <c r="Q26" s="640"/>
      <c r="R26" s="641">
        <v>30601</v>
      </c>
      <c r="S26" s="644"/>
      <c r="T26" s="644"/>
      <c r="U26" s="644"/>
      <c r="V26" s="644"/>
      <c r="W26" s="644"/>
      <c r="X26" s="644"/>
      <c r="Y26" s="645"/>
      <c r="Z26" s="703">
        <v>0.1</v>
      </c>
      <c r="AA26" s="703"/>
      <c r="AB26" s="703"/>
      <c r="AC26" s="703"/>
      <c r="AD26" s="704" t="s">
        <v>164</v>
      </c>
      <c r="AE26" s="704"/>
      <c r="AF26" s="704"/>
      <c r="AG26" s="704"/>
      <c r="AH26" s="704"/>
      <c r="AI26" s="704"/>
      <c r="AJ26" s="704"/>
      <c r="AK26" s="704"/>
      <c r="AL26" s="646" t="s">
        <v>120</v>
      </c>
      <c r="AM26" s="647"/>
      <c r="AN26" s="647"/>
      <c r="AO26" s="705"/>
      <c r="AP26" s="749" t="s">
        <v>285</v>
      </c>
      <c r="AQ26" s="750"/>
      <c r="AR26" s="750"/>
      <c r="AS26" s="750"/>
      <c r="AT26" s="750"/>
      <c r="AU26" s="750"/>
      <c r="AV26" s="750"/>
      <c r="AW26" s="750"/>
      <c r="AX26" s="750"/>
      <c r="AY26" s="750"/>
      <c r="AZ26" s="750"/>
      <c r="BA26" s="750"/>
      <c r="BB26" s="750"/>
      <c r="BC26" s="750"/>
      <c r="BD26" s="750"/>
      <c r="BE26" s="750"/>
      <c r="BF26" s="751"/>
      <c r="BG26" s="641" t="s">
        <v>164</v>
      </c>
      <c r="BH26" s="644"/>
      <c r="BI26" s="644"/>
      <c r="BJ26" s="644"/>
      <c r="BK26" s="644"/>
      <c r="BL26" s="644"/>
      <c r="BM26" s="644"/>
      <c r="BN26" s="645"/>
      <c r="BO26" s="703" t="s">
        <v>164</v>
      </c>
      <c r="BP26" s="703"/>
      <c r="BQ26" s="703"/>
      <c r="BR26" s="703"/>
      <c r="BS26" s="649" t="s">
        <v>234</v>
      </c>
      <c r="BT26" s="644"/>
      <c r="BU26" s="644"/>
      <c r="BV26" s="644"/>
      <c r="BW26" s="644"/>
      <c r="BX26" s="644"/>
      <c r="BY26" s="644"/>
      <c r="BZ26" s="644"/>
      <c r="CA26" s="644"/>
      <c r="CB26" s="684"/>
      <c r="CD26" s="685" t="s">
        <v>286</v>
      </c>
      <c r="CE26" s="682"/>
      <c r="CF26" s="682"/>
      <c r="CG26" s="682"/>
      <c r="CH26" s="682"/>
      <c r="CI26" s="682"/>
      <c r="CJ26" s="682"/>
      <c r="CK26" s="682"/>
      <c r="CL26" s="682"/>
      <c r="CM26" s="682"/>
      <c r="CN26" s="682"/>
      <c r="CO26" s="682"/>
      <c r="CP26" s="682"/>
      <c r="CQ26" s="683"/>
      <c r="CR26" s="641">
        <v>2289098</v>
      </c>
      <c r="CS26" s="644"/>
      <c r="CT26" s="644"/>
      <c r="CU26" s="644"/>
      <c r="CV26" s="644"/>
      <c r="CW26" s="644"/>
      <c r="CX26" s="644"/>
      <c r="CY26" s="645"/>
      <c r="CZ26" s="646">
        <v>11.1</v>
      </c>
      <c r="DA26" s="675"/>
      <c r="DB26" s="675"/>
      <c r="DC26" s="676"/>
      <c r="DD26" s="649">
        <v>2044197</v>
      </c>
      <c r="DE26" s="644"/>
      <c r="DF26" s="644"/>
      <c r="DG26" s="644"/>
      <c r="DH26" s="644"/>
      <c r="DI26" s="644"/>
      <c r="DJ26" s="644"/>
      <c r="DK26" s="645"/>
      <c r="DL26" s="649" t="s">
        <v>120</v>
      </c>
      <c r="DM26" s="644"/>
      <c r="DN26" s="644"/>
      <c r="DO26" s="644"/>
      <c r="DP26" s="644"/>
      <c r="DQ26" s="644"/>
      <c r="DR26" s="644"/>
      <c r="DS26" s="644"/>
      <c r="DT26" s="644"/>
      <c r="DU26" s="644"/>
      <c r="DV26" s="645"/>
      <c r="DW26" s="646" t="s">
        <v>234</v>
      </c>
      <c r="DX26" s="675"/>
      <c r="DY26" s="675"/>
      <c r="DZ26" s="675"/>
      <c r="EA26" s="675"/>
      <c r="EB26" s="675"/>
      <c r="EC26" s="677"/>
    </row>
    <row r="27" spans="2:133" ht="11.25" customHeight="1" x14ac:dyDescent="0.15">
      <c r="B27" s="638" t="s">
        <v>287</v>
      </c>
      <c r="C27" s="639"/>
      <c r="D27" s="639"/>
      <c r="E27" s="639"/>
      <c r="F27" s="639"/>
      <c r="G27" s="639"/>
      <c r="H27" s="639"/>
      <c r="I27" s="639"/>
      <c r="J27" s="639"/>
      <c r="K27" s="639"/>
      <c r="L27" s="639"/>
      <c r="M27" s="639"/>
      <c r="N27" s="639"/>
      <c r="O27" s="639"/>
      <c r="P27" s="639"/>
      <c r="Q27" s="640"/>
      <c r="R27" s="641">
        <v>3041956</v>
      </c>
      <c r="S27" s="644"/>
      <c r="T27" s="644"/>
      <c r="U27" s="644"/>
      <c r="V27" s="644"/>
      <c r="W27" s="644"/>
      <c r="X27" s="644"/>
      <c r="Y27" s="645"/>
      <c r="Z27" s="703">
        <v>14.1</v>
      </c>
      <c r="AA27" s="703"/>
      <c r="AB27" s="703"/>
      <c r="AC27" s="703"/>
      <c r="AD27" s="704" t="s">
        <v>120</v>
      </c>
      <c r="AE27" s="704"/>
      <c r="AF27" s="704"/>
      <c r="AG27" s="704"/>
      <c r="AH27" s="704"/>
      <c r="AI27" s="704"/>
      <c r="AJ27" s="704"/>
      <c r="AK27" s="704"/>
      <c r="AL27" s="646" t="s">
        <v>234</v>
      </c>
      <c r="AM27" s="647"/>
      <c r="AN27" s="647"/>
      <c r="AO27" s="705"/>
      <c r="AP27" s="638" t="s">
        <v>288</v>
      </c>
      <c r="AQ27" s="639"/>
      <c r="AR27" s="639"/>
      <c r="AS27" s="639"/>
      <c r="AT27" s="639"/>
      <c r="AU27" s="639"/>
      <c r="AV27" s="639"/>
      <c r="AW27" s="639"/>
      <c r="AX27" s="639"/>
      <c r="AY27" s="639"/>
      <c r="AZ27" s="639"/>
      <c r="BA27" s="639"/>
      <c r="BB27" s="639"/>
      <c r="BC27" s="639"/>
      <c r="BD27" s="639"/>
      <c r="BE27" s="639"/>
      <c r="BF27" s="640"/>
      <c r="BG27" s="641">
        <v>10026383</v>
      </c>
      <c r="BH27" s="644"/>
      <c r="BI27" s="644"/>
      <c r="BJ27" s="644"/>
      <c r="BK27" s="644"/>
      <c r="BL27" s="644"/>
      <c r="BM27" s="644"/>
      <c r="BN27" s="645"/>
      <c r="BO27" s="703">
        <v>100</v>
      </c>
      <c r="BP27" s="703"/>
      <c r="BQ27" s="703"/>
      <c r="BR27" s="703"/>
      <c r="BS27" s="649">
        <v>353562</v>
      </c>
      <c r="BT27" s="644"/>
      <c r="BU27" s="644"/>
      <c r="BV27" s="644"/>
      <c r="BW27" s="644"/>
      <c r="BX27" s="644"/>
      <c r="BY27" s="644"/>
      <c r="BZ27" s="644"/>
      <c r="CA27" s="644"/>
      <c r="CB27" s="684"/>
      <c r="CD27" s="685" t="s">
        <v>289</v>
      </c>
      <c r="CE27" s="682"/>
      <c r="CF27" s="682"/>
      <c r="CG27" s="682"/>
      <c r="CH27" s="682"/>
      <c r="CI27" s="682"/>
      <c r="CJ27" s="682"/>
      <c r="CK27" s="682"/>
      <c r="CL27" s="682"/>
      <c r="CM27" s="682"/>
      <c r="CN27" s="682"/>
      <c r="CO27" s="682"/>
      <c r="CP27" s="682"/>
      <c r="CQ27" s="683"/>
      <c r="CR27" s="641">
        <v>5031379</v>
      </c>
      <c r="CS27" s="642"/>
      <c r="CT27" s="642"/>
      <c r="CU27" s="642"/>
      <c r="CV27" s="642"/>
      <c r="CW27" s="642"/>
      <c r="CX27" s="642"/>
      <c r="CY27" s="643"/>
      <c r="CZ27" s="646">
        <v>24.5</v>
      </c>
      <c r="DA27" s="675"/>
      <c r="DB27" s="675"/>
      <c r="DC27" s="676"/>
      <c r="DD27" s="649">
        <v>1564686</v>
      </c>
      <c r="DE27" s="642"/>
      <c r="DF27" s="642"/>
      <c r="DG27" s="642"/>
      <c r="DH27" s="642"/>
      <c r="DI27" s="642"/>
      <c r="DJ27" s="642"/>
      <c r="DK27" s="643"/>
      <c r="DL27" s="649">
        <v>1557262</v>
      </c>
      <c r="DM27" s="642"/>
      <c r="DN27" s="642"/>
      <c r="DO27" s="642"/>
      <c r="DP27" s="642"/>
      <c r="DQ27" s="642"/>
      <c r="DR27" s="642"/>
      <c r="DS27" s="642"/>
      <c r="DT27" s="642"/>
      <c r="DU27" s="642"/>
      <c r="DV27" s="643"/>
      <c r="DW27" s="646">
        <v>11.9</v>
      </c>
      <c r="DX27" s="675"/>
      <c r="DY27" s="675"/>
      <c r="DZ27" s="675"/>
      <c r="EA27" s="675"/>
      <c r="EB27" s="675"/>
      <c r="EC27" s="677"/>
    </row>
    <row r="28" spans="2:133" ht="11.25" customHeight="1" x14ac:dyDescent="0.15">
      <c r="B28" s="746" t="s">
        <v>290</v>
      </c>
      <c r="C28" s="747"/>
      <c r="D28" s="747"/>
      <c r="E28" s="747"/>
      <c r="F28" s="747"/>
      <c r="G28" s="747"/>
      <c r="H28" s="747"/>
      <c r="I28" s="747"/>
      <c r="J28" s="747"/>
      <c r="K28" s="747"/>
      <c r="L28" s="747"/>
      <c r="M28" s="747"/>
      <c r="N28" s="747"/>
      <c r="O28" s="747"/>
      <c r="P28" s="747"/>
      <c r="Q28" s="748"/>
      <c r="R28" s="641" t="s">
        <v>164</v>
      </c>
      <c r="S28" s="644"/>
      <c r="T28" s="644"/>
      <c r="U28" s="644"/>
      <c r="V28" s="644"/>
      <c r="W28" s="644"/>
      <c r="X28" s="644"/>
      <c r="Y28" s="645"/>
      <c r="Z28" s="703" t="s">
        <v>234</v>
      </c>
      <c r="AA28" s="703"/>
      <c r="AB28" s="703"/>
      <c r="AC28" s="703"/>
      <c r="AD28" s="704" t="s">
        <v>120</v>
      </c>
      <c r="AE28" s="704"/>
      <c r="AF28" s="704"/>
      <c r="AG28" s="704"/>
      <c r="AH28" s="704"/>
      <c r="AI28" s="704"/>
      <c r="AJ28" s="704"/>
      <c r="AK28" s="704"/>
      <c r="AL28" s="646" t="s">
        <v>164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291</v>
      </c>
      <c r="CE28" s="682"/>
      <c r="CF28" s="682"/>
      <c r="CG28" s="682"/>
      <c r="CH28" s="682"/>
      <c r="CI28" s="682"/>
      <c r="CJ28" s="682"/>
      <c r="CK28" s="682"/>
      <c r="CL28" s="682"/>
      <c r="CM28" s="682"/>
      <c r="CN28" s="682"/>
      <c r="CO28" s="682"/>
      <c r="CP28" s="682"/>
      <c r="CQ28" s="683"/>
      <c r="CR28" s="641">
        <v>1763116</v>
      </c>
      <c r="CS28" s="644"/>
      <c r="CT28" s="644"/>
      <c r="CU28" s="644"/>
      <c r="CV28" s="644"/>
      <c r="CW28" s="644"/>
      <c r="CX28" s="644"/>
      <c r="CY28" s="645"/>
      <c r="CZ28" s="646">
        <v>8.6</v>
      </c>
      <c r="DA28" s="675"/>
      <c r="DB28" s="675"/>
      <c r="DC28" s="676"/>
      <c r="DD28" s="649">
        <v>1763116</v>
      </c>
      <c r="DE28" s="644"/>
      <c r="DF28" s="644"/>
      <c r="DG28" s="644"/>
      <c r="DH28" s="644"/>
      <c r="DI28" s="644"/>
      <c r="DJ28" s="644"/>
      <c r="DK28" s="645"/>
      <c r="DL28" s="649">
        <v>1763116</v>
      </c>
      <c r="DM28" s="644"/>
      <c r="DN28" s="644"/>
      <c r="DO28" s="644"/>
      <c r="DP28" s="644"/>
      <c r="DQ28" s="644"/>
      <c r="DR28" s="644"/>
      <c r="DS28" s="644"/>
      <c r="DT28" s="644"/>
      <c r="DU28" s="644"/>
      <c r="DV28" s="645"/>
      <c r="DW28" s="646">
        <v>13.5</v>
      </c>
      <c r="DX28" s="675"/>
      <c r="DY28" s="675"/>
      <c r="DZ28" s="675"/>
      <c r="EA28" s="675"/>
      <c r="EB28" s="675"/>
      <c r="EC28" s="677"/>
    </row>
    <row r="29" spans="2:133" ht="11.25" customHeight="1" x14ac:dyDescent="0.15">
      <c r="B29" s="638" t="s">
        <v>292</v>
      </c>
      <c r="C29" s="639"/>
      <c r="D29" s="639"/>
      <c r="E29" s="639"/>
      <c r="F29" s="639"/>
      <c r="G29" s="639"/>
      <c r="H29" s="639"/>
      <c r="I29" s="639"/>
      <c r="J29" s="639"/>
      <c r="K29" s="639"/>
      <c r="L29" s="639"/>
      <c r="M29" s="639"/>
      <c r="N29" s="639"/>
      <c r="O29" s="639"/>
      <c r="P29" s="639"/>
      <c r="Q29" s="640"/>
      <c r="R29" s="641">
        <v>1251455</v>
      </c>
      <c r="S29" s="644"/>
      <c r="T29" s="644"/>
      <c r="U29" s="644"/>
      <c r="V29" s="644"/>
      <c r="W29" s="644"/>
      <c r="X29" s="644"/>
      <c r="Y29" s="645"/>
      <c r="Z29" s="703">
        <v>5.8</v>
      </c>
      <c r="AA29" s="703"/>
      <c r="AB29" s="703"/>
      <c r="AC29" s="703"/>
      <c r="AD29" s="704" t="s">
        <v>164</v>
      </c>
      <c r="AE29" s="704"/>
      <c r="AF29" s="704"/>
      <c r="AG29" s="704"/>
      <c r="AH29" s="704"/>
      <c r="AI29" s="704"/>
      <c r="AJ29" s="704"/>
      <c r="AK29" s="704"/>
      <c r="AL29" s="646" t="s">
        <v>120</v>
      </c>
      <c r="AM29" s="647"/>
      <c r="AN29" s="647"/>
      <c r="AO29" s="705"/>
      <c r="AP29" s="715" t="s">
        <v>211</v>
      </c>
      <c r="AQ29" s="716"/>
      <c r="AR29" s="716"/>
      <c r="AS29" s="716"/>
      <c r="AT29" s="716"/>
      <c r="AU29" s="716"/>
      <c r="AV29" s="716"/>
      <c r="AW29" s="716"/>
      <c r="AX29" s="716"/>
      <c r="AY29" s="716"/>
      <c r="AZ29" s="716"/>
      <c r="BA29" s="716"/>
      <c r="BB29" s="716"/>
      <c r="BC29" s="716"/>
      <c r="BD29" s="716"/>
      <c r="BE29" s="716"/>
      <c r="BF29" s="717"/>
      <c r="BG29" s="715" t="s">
        <v>293</v>
      </c>
      <c r="BH29" s="743"/>
      <c r="BI29" s="743"/>
      <c r="BJ29" s="743"/>
      <c r="BK29" s="743"/>
      <c r="BL29" s="743"/>
      <c r="BM29" s="743"/>
      <c r="BN29" s="743"/>
      <c r="BO29" s="743"/>
      <c r="BP29" s="743"/>
      <c r="BQ29" s="744"/>
      <c r="BR29" s="715" t="s">
        <v>294</v>
      </c>
      <c r="BS29" s="743"/>
      <c r="BT29" s="743"/>
      <c r="BU29" s="743"/>
      <c r="BV29" s="743"/>
      <c r="BW29" s="743"/>
      <c r="BX29" s="743"/>
      <c r="BY29" s="743"/>
      <c r="BZ29" s="743"/>
      <c r="CA29" s="743"/>
      <c r="CB29" s="744"/>
      <c r="CD29" s="725" t="s">
        <v>295</v>
      </c>
      <c r="CE29" s="726"/>
      <c r="CF29" s="685" t="s">
        <v>63</v>
      </c>
      <c r="CG29" s="682"/>
      <c r="CH29" s="682"/>
      <c r="CI29" s="682"/>
      <c r="CJ29" s="682"/>
      <c r="CK29" s="682"/>
      <c r="CL29" s="682"/>
      <c r="CM29" s="682"/>
      <c r="CN29" s="682"/>
      <c r="CO29" s="682"/>
      <c r="CP29" s="682"/>
      <c r="CQ29" s="683"/>
      <c r="CR29" s="641">
        <v>1763116</v>
      </c>
      <c r="CS29" s="642"/>
      <c r="CT29" s="642"/>
      <c r="CU29" s="642"/>
      <c r="CV29" s="642"/>
      <c r="CW29" s="642"/>
      <c r="CX29" s="642"/>
      <c r="CY29" s="643"/>
      <c r="CZ29" s="646">
        <v>8.6</v>
      </c>
      <c r="DA29" s="675"/>
      <c r="DB29" s="675"/>
      <c r="DC29" s="676"/>
      <c r="DD29" s="649">
        <v>1763116</v>
      </c>
      <c r="DE29" s="642"/>
      <c r="DF29" s="642"/>
      <c r="DG29" s="642"/>
      <c r="DH29" s="642"/>
      <c r="DI29" s="642"/>
      <c r="DJ29" s="642"/>
      <c r="DK29" s="643"/>
      <c r="DL29" s="649">
        <v>1763116</v>
      </c>
      <c r="DM29" s="642"/>
      <c r="DN29" s="642"/>
      <c r="DO29" s="642"/>
      <c r="DP29" s="642"/>
      <c r="DQ29" s="642"/>
      <c r="DR29" s="642"/>
      <c r="DS29" s="642"/>
      <c r="DT29" s="642"/>
      <c r="DU29" s="642"/>
      <c r="DV29" s="643"/>
      <c r="DW29" s="646">
        <v>13.5</v>
      </c>
      <c r="DX29" s="675"/>
      <c r="DY29" s="675"/>
      <c r="DZ29" s="675"/>
      <c r="EA29" s="675"/>
      <c r="EB29" s="675"/>
      <c r="EC29" s="677"/>
    </row>
    <row r="30" spans="2:133" ht="11.25" customHeight="1" x14ac:dyDescent="0.15">
      <c r="B30" s="638" t="s">
        <v>296</v>
      </c>
      <c r="C30" s="639"/>
      <c r="D30" s="639"/>
      <c r="E30" s="639"/>
      <c r="F30" s="639"/>
      <c r="G30" s="639"/>
      <c r="H30" s="639"/>
      <c r="I30" s="639"/>
      <c r="J30" s="639"/>
      <c r="K30" s="639"/>
      <c r="L30" s="639"/>
      <c r="M30" s="639"/>
      <c r="N30" s="639"/>
      <c r="O30" s="639"/>
      <c r="P30" s="639"/>
      <c r="Q30" s="640"/>
      <c r="R30" s="641">
        <v>119492</v>
      </c>
      <c r="S30" s="644"/>
      <c r="T30" s="644"/>
      <c r="U30" s="644"/>
      <c r="V30" s="644"/>
      <c r="W30" s="644"/>
      <c r="X30" s="644"/>
      <c r="Y30" s="645"/>
      <c r="Z30" s="703">
        <v>0.6</v>
      </c>
      <c r="AA30" s="703"/>
      <c r="AB30" s="703"/>
      <c r="AC30" s="703"/>
      <c r="AD30" s="704">
        <v>56271</v>
      </c>
      <c r="AE30" s="704"/>
      <c r="AF30" s="704"/>
      <c r="AG30" s="704"/>
      <c r="AH30" s="704"/>
      <c r="AI30" s="704"/>
      <c r="AJ30" s="704"/>
      <c r="AK30" s="704"/>
      <c r="AL30" s="646">
        <v>0.5</v>
      </c>
      <c r="AM30" s="647"/>
      <c r="AN30" s="647"/>
      <c r="AO30" s="705"/>
      <c r="AP30" s="731" t="s">
        <v>297</v>
      </c>
      <c r="AQ30" s="732"/>
      <c r="AR30" s="732"/>
      <c r="AS30" s="732"/>
      <c r="AT30" s="737" t="s">
        <v>298</v>
      </c>
      <c r="AU30" s="210"/>
      <c r="AV30" s="210"/>
      <c r="AW30" s="210"/>
      <c r="AX30" s="740" t="s">
        <v>176</v>
      </c>
      <c r="AY30" s="741"/>
      <c r="AZ30" s="741"/>
      <c r="BA30" s="741"/>
      <c r="BB30" s="741"/>
      <c r="BC30" s="741"/>
      <c r="BD30" s="741"/>
      <c r="BE30" s="741"/>
      <c r="BF30" s="742"/>
      <c r="BG30" s="721">
        <v>99.2</v>
      </c>
      <c r="BH30" s="722"/>
      <c r="BI30" s="722"/>
      <c r="BJ30" s="722"/>
      <c r="BK30" s="722"/>
      <c r="BL30" s="722"/>
      <c r="BM30" s="723">
        <v>96.9</v>
      </c>
      <c r="BN30" s="722"/>
      <c r="BO30" s="722"/>
      <c r="BP30" s="722"/>
      <c r="BQ30" s="724"/>
      <c r="BR30" s="721">
        <v>99.1</v>
      </c>
      <c r="BS30" s="722"/>
      <c r="BT30" s="722"/>
      <c r="BU30" s="722"/>
      <c r="BV30" s="722"/>
      <c r="BW30" s="722"/>
      <c r="BX30" s="723">
        <v>96</v>
      </c>
      <c r="BY30" s="722"/>
      <c r="BZ30" s="722"/>
      <c r="CA30" s="722"/>
      <c r="CB30" s="724"/>
      <c r="CD30" s="727"/>
      <c r="CE30" s="728"/>
      <c r="CF30" s="685" t="s">
        <v>299</v>
      </c>
      <c r="CG30" s="682"/>
      <c r="CH30" s="682"/>
      <c r="CI30" s="682"/>
      <c r="CJ30" s="682"/>
      <c r="CK30" s="682"/>
      <c r="CL30" s="682"/>
      <c r="CM30" s="682"/>
      <c r="CN30" s="682"/>
      <c r="CO30" s="682"/>
      <c r="CP30" s="682"/>
      <c r="CQ30" s="683"/>
      <c r="CR30" s="641">
        <v>1642939</v>
      </c>
      <c r="CS30" s="644"/>
      <c r="CT30" s="644"/>
      <c r="CU30" s="644"/>
      <c r="CV30" s="644"/>
      <c r="CW30" s="644"/>
      <c r="CX30" s="644"/>
      <c r="CY30" s="645"/>
      <c r="CZ30" s="646">
        <v>8</v>
      </c>
      <c r="DA30" s="675"/>
      <c r="DB30" s="675"/>
      <c r="DC30" s="676"/>
      <c r="DD30" s="649">
        <v>1642939</v>
      </c>
      <c r="DE30" s="644"/>
      <c r="DF30" s="644"/>
      <c r="DG30" s="644"/>
      <c r="DH30" s="644"/>
      <c r="DI30" s="644"/>
      <c r="DJ30" s="644"/>
      <c r="DK30" s="645"/>
      <c r="DL30" s="649">
        <v>1642939</v>
      </c>
      <c r="DM30" s="644"/>
      <c r="DN30" s="644"/>
      <c r="DO30" s="644"/>
      <c r="DP30" s="644"/>
      <c r="DQ30" s="644"/>
      <c r="DR30" s="644"/>
      <c r="DS30" s="644"/>
      <c r="DT30" s="644"/>
      <c r="DU30" s="644"/>
      <c r="DV30" s="645"/>
      <c r="DW30" s="646">
        <v>12.6</v>
      </c>
      <c r="DX30" s="675"/>
      <c r="DY30" s="675"/>
      <c r="DZ30" s="675"/>
      <c r="EA30" s="675"/>
      <c r="EB30" s="675"/>
      <c r="EC30" s="677"/>
    </row>
    <row r="31" spans="2:133" ht="11.25" customHeight="1" x14ac:dyDescent="0.15">
      <c r="B31" s="638" t="s">
        <v>300</v>
      </c>
      <c r="C31" s="639"/>
      <c r="D31" s="639"/>
      <c r="E31" s="639"/>
      <c r="F31" s="639"/>
      <c r="G31" s="639"/>
      <c r="H31" s="639"/>
      <c r="I31" s="639"/>
      <c r="J31" s="639"/>
      <c r="K31" s="639"/>
      <c r="L31" s="639"/>
      <c r="M31" s="639"/>
      <c r="N31" s="639"/>
      <c r="O31" s="639"/>
      <c r="P31" s="639"/>
      <c r="Q31" s="640"/>
      <c r="R31" s="641">
        <v>216968</v>
      </c>
      <c r="S31" s="644"/>
      <c r="T31" s="644"/>
      <c r="U31" s="644"/>
      <c r="V31" s="644"/>
      <c r="W31" s="644"/>
      <c r="X31" s="644"/>
      <c r="Y31" s="645"/>
      <c r="Z31" s="703">
        <v>1</v>
      </c>
      <c r="AA31" s="703"/>
      <c r="AB31" s="703"/>
      <c r="AC31" s="703"/>
      <c r="AD31" s="704" t="s">
        <v>164</v>
      </c>
      <c r="AE31" s="704"/>
      <c r="AF31" s="704"/>
      <c r="AG31" s="704"/>
      <c r="AH31" s="704"/>
      <c r="AI31" s="704"/>
      <c r="AJ31" s="704"/>
      <c r="AK31" s="704"/>
      <c r="AL31" s="646" t="s">
        <v>120</v>
      </c>
      <c r="AM31" s="647"/>
      <c r="AN31" s="647"/>
      <c r="AO31" s="705"/>
      <c r="AP31" s="733"/>
      <c r="AQ31" s="734"/>
      <c r="AR31" s="734"/>
      <c r="AS31" s="734"/>
      <c r="AT31" s="738"/>
      <c r="AU31" s="209" t="s">
        <v>301</v>
      </c>
      <c r="AV31" s="209"/>
      <c r="AW31" s="209"/>
      <c r="AX31" s="638" t="s">
        <v>302</v>
      </c>
      <c r="AY31" s="639"/>
      <c r="AZ31" s="639"/>
      <c r="BA31" s="639"/>
      <c r="BB31" s="639"/>
      <c r="BC31" s="639"/>
      <c r="BD31" s="639"/>
      <c r="BE31" s="639"/>
      <c r="BF31" s="640"/>
      <c r="BG31" s="719">
        <v>98.9</v>
      </c>
      <c r="BH31" s="642"/>
      <c r="BI31" s="642"/>
      <c r="BJ31" s="642"/>
      <c r="BK31" s="642"/>
      <c r="BL31" s="642"/>
      <c r="BM31" s="647">
        <v>95.6</v>
      </c>
      <c r="BN31" s="720"/>
      <c r="BO31" s="720"/>
      <c r="BP31" s="720"/>
      <c r="BQ31" s="681"/>
      <c r="BR31" s="719">
        <v>98.8</v>
      </c>
      <c r="BS31" s="642"/>
      <c r="BT31" s="642"/>
      <c r="BU31" s="642"/>
      <c r="BV31" s="642"/>
      <c r="BW31" s="642"/>
      <c r="BX31" s="647">
        <v>94.3</v>
      </c>
      <c r="BY31" s="720"/>
      <c r="BZ31" s="720"/>
      <c r="CA31" s="720"/>
      <c r="CB31" s="681"/>
      <c r="CD31" s="727"/>
      <c r="CE31" s="728"/>
      <c r="CF31" s="685" t="s">
        <v>303</v>
      </c>
      <c r="CG31" s="682"/>
      <c r="CH31" s="682"/>
      <c r="CI31" s="682"/>
      <c r="CJ31" s="682"/>
      <c r="CK31" s="682"/>
      <c r="CL31" s="682"/>
      <c r="CM31" s="682"/>
      <c r="CN31" s="682"/>
      <c r="CO31" s="682"/>
      <c r="CP31" s="682"/>
      <c r="CQ31" s="683"/>
      <c r="CR31" s="641">
        <v>120177</v>
      </c>
      <c r="CS31" s="642"/>
      <c r="CT31" s="642"/>
      <c r="CU31" s="642"/>
      <c r="CV31" s="642"/>
      <c r="CW31" s="642"/>
      <c r="CX31" s="642"/>
      <c r="CY31" s="643"/>
      <c r="CZ31" s="646">
        <v>0.6</v>
      </c>
      <c r="DA31" s="675"/>
      <c r="DB31" s="675"/>
      <c r="DC31" s="676"/>
      <c r="DD31" s="649">
        <v>120177</v>
      </c>
      <c r="DE31" s="642"/>
      <c r="DF31" s="642"/>
      <c r="DG31" s="642"/>
      <c r="DH31" s="642"/>
      <c r="DI31" s="642"/>
      <c r="DJ31" s="642"/>
      <c r="DK31" s="643"/>
      <c r="DL31" s="649">
        <v>120177</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304</v>
      </c>
      <c r="C32" s="639"/>
      <c r="D32" s="639"/>
      <c r="E32" s="639"/>
      <c r="F32" s="639"/>
      <c r="G32" s="639"/>
      <c r="H32" s="639"/>
      <c r="I32" s="639"/>
      <c r="J32" s="639"/>
      <c r="K32" s="639"/>
      <c r="L32" s="639"/>
      <c r="M32" s="639"/>
      <c r="N32" s="639"/>
      <c r="O32" s="639"/>
      <c r="P32" s="639"/>
      <c r="Q32" s="640"/>
      <c r="R32" s="641">
        <v>1096970</v>
      </c>
      <c r="S32" s="644"/>
      <c r="T32" s="644"/>
      <c r="U32" s="644"/>
      <c r="V32" s="644"/>
      <c r="W32" s="644"/>
      <c r="X32" s="644"/>
      <c r="Y32" s="645"/>
      <c r="Z32" s="703">
        <v>5.0999999999999996</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305</v>
      </c>
      <c r="AY32" s="654"/>
      <c r="AZ32" s="654"/>
      <c r="BA32" s="654"/>
      <c r="BB32" s="654"/>
      <c r="BC32" s="654"/>
      <c r="BD32" s="654"/>
      <c r="BE32" s="654"/>
      <c r="BF32" s="655"/>
      <c r="BG32" s="718">
        <v>99.5</v>
      </c>
      <c r="BH32" s="657"/>
      <c r="BI32" s="657"/>
      <c r="BJ32" s="657"/>
      <c r="BK32" s="657"/>
      <c r="BL32" s="657"/>
      <c r="BM32" s="701">
        <v>97.9</v>
      </c>
      <c r="BN32" s="657"/>
      <c r="BO32" s="657"/>
      <c r="BP32" s="657"/>
      <c r="BQ32" s="694"/>
      <c r="BR32" s="718">
        <v>99.4</v>
      </c>
      <c r="BS32" s="657"/>
      <c r="BT32" s="657"/>
      <c r="BU32" s="657"/>
      <c r="BV32" s="657"/>
      <c r="BW32" s="657"/>
      <c r="BX32" s="701">
        <v>97.3</v>
      </c>
      <c r="BY32" s="657"/>
      <c r="BZ32" s="657"/>
      <c r="CA32" s="657"/>
      <c r="CB32" s="694"/>
      <c r="CD32" s="729"/>
      <c r="CE32" s="730"/>
      <c r="CF32" s="685" t="s">
        <v>306</v>
      </c>
      <c r="CG32" s="682"/>
      <c r="CH32" s="682"/>
      <c r="CI32" s="682"/>
      <c r="CJ32" s="682"/>
      <c r="CK32" s="682"/>
      <c r="CL32" s="682"/>
      <c r="CM32" s="682"/>
      <c r="CN32" s="682"/>
      <c r="CO32" s="682"/>
      <c r="CP32" s="682"/>
      <c r="CQ32" s="683"/>
      <c r="CR32" s="641" t="s">
        <v>164</v>
      </c>
      <c r="CS32" s="644"/>
      <c r="CT32" s="644"/>
      <c r="CU32" s="644"/>
      <c r="CV32" s="644"/>
      <c r="CW32" s="644"/>
      <c r="CX32" s="644"/>
      <c r="CY32" s="645"/>
      <c r="CZ32" s="646" t="s">
        <v>120</v>
      </c>
      <c r="DA32" s="675"/>
      <c r="DB32" s="675"/>
      <c r="DC32" s="676"/>
      <c r="DD32" s="649" t="s">
        <v>164</v>
      </c>
      <c r="DE32" s="644"/>
      <c r="DF32" s="644"/>
      <c r="DG32" s="644"/>
      <c r="DH32" s="644"/>
      <c r="DI32" s="644"/>
      <c r="DJ32" s="644"/>
      <c r="DK32" s="645"/>
      <c r="DL32" s="649" t="s">
        <v>120</v>
      </c>
      <c r="DM32" s="644"/>
      <c r="DN32" s="644"/>
      <c r="DO32" s="644"/>
      <c r="DP32" s="644"/>
      <c r="DQ32" s="644"/>
      <c r="DR32" s="644"/>
      <c r="DS32" s="644"/>
      <c r="DT32" s="644"/>
      <c r="DU32" s="644"/>
      <c r="DV32" s="645"/>
      <c r="DW32" s="646" t="s">
        <v>120</v>
      </c>
      <c r="DX32" s="675"/>
      <c r="DY32" s="675"/>
      <c r="DZ32" s="675"/>
      <c r="EA32" s="675"/>
      <c r="EB32" s="675"/>
      <c r="EC32" s="677"/>
    </row>
    <row r="33" spans="2:133" ht="11.25" customHeight="1" x14ac:dyDescent="0.15">
      <c r="B33" s="638" t="s">
        <v>307</v>
      </c>
      <c r="C33" s="639"/>
      <c r="D33" s="639"/>
      <c r="E33" s="639"/>
      <c r="F33" s="639"/>
      <c r="G33" s="639"/>
      <c r="H33" s="639"/>
      <c r="I33" s="639"/>
      <c r="J33" s="639"/>
      <c r="K33" s="639"/>
      <c r="L33" s="639"/>
      <c r="M33" s="639"/>
      <c r="N33" s="639"/>
      <c r="O33" s="639"/>
      <c r="P33" s="639"/>
      <c r="Q33" s="640"/>
      <c r="R33" s="641">
        <v>821960</v>
      </c>
      <c r="S33" s="644"/>
      <c r="T33" s="644"/>
      <c r="U33" s="644"/>
      <c r="V33" s="644"/>
      <c r="W33" s="644"/>
      <c r="X33" s="644"/>
      <c r="Y33" s="645"/>
      <c r="Z33" s="703">
        <v>3.8</v>
      </c>
      <c r="AA33" s="703"/>
      <c r="AB33" s="703"/>
      <c r="AC33" s="703"/>
      <c r="AD33" s="704" t="s">
        <v>120</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308</v>
      </c>
      <c r="CE33" s="682"/>
      <c r="CF33" s="682"/>
      <c r="CG33" s="682"/>
      <c r="CH33" s="682"/>
      <c r="CI33" s="682"/>
      <c r="CJ33" s="682"/>
      <c r="CK33" s="682"/>
      <c r="CL33" s="682"/>
      <c r="CM33" s="682"/>
      <c r="CN33" s="682"/>
      <c r="CO33" s="682"/>
      <c r="CP33" s="682"/>
      <c r="CQ33" s="683"/>
      <c r="CR33" s="641">
        <v>8706417</v>
      </c>
      <c r="CS33" s="642"/>
      <c r="CT33" s="642"/>
      <c r="CU33" s="642"/>
      <c r="CV33" s="642"/>
      <c r="CW33" s="642"/>
      <c r="CX33" s="642"/>
      <c r="CY33" s="643"/>
      <c r="CZ33" s="646">
        <v>42.4</v>
      </c>
      <c r="DA33" s="675"/>
      <c r="DB33" s="675"/>
      <c r="DC33" s="676"/>
      <c r="DD33" s="649">
        <v>7118653</v>
      </c>
      <c r="DE33" s="642"/>
      <c r="DF33" s="642"/>
      <c r="DG33" s="642"/>
      <c r="DH33" s="642"/>
      <c r="DI33" s="642"/>
      <c r="DJ33" s="642"/>
      <c r="DK33" s="643"/>
      <c r="DL33" s="649">
        <v>5606143</v>
      </c>
      <c r="DM33" s="642"/>
      <c r="DN33" s="642"/>
      <c r="DO33" s="642"/>
      <c r="DP33" s="642"/>
      <c r="DQ33" s="642"/>
      <c r="DR33" s="642"/>
      <c r="DS33" s="642"/>
      <c r="DT33" s="642"/>
      <c r="DU33" s="642"/>
      <c r="DV33" s="643"/>
      <c r="DW33" s="646">
        <v>42.9</v>
      </c>
      <c r="DX33" s="675"/>
      <c r="DY33" s="675"/>
      <c r="DZ33" s="675"/>
      <c r="EA33" s="675"/>
      <c r="EB33" s="675"/>
      <c r="EC33" s="677"/>
    </row>
    <row r="34" spans="2:133" ht="11.25" customHeight="1" x14ac:dyDescent="0.15">
      <c r="B34" s="638" t="s">
        <v>309</v>
      </c>
      <c r="C34" s="639"/>
      <c r="D34" s="639"/>
      <c r="E34" s="639"/>
      <c r="F34" s="639"/>
      <c r="G34" s="639"/>
      <c r="H34" s="639"/>
      <c r="I34" s="639"/>
      <c r="J34" s="639"/>
      <c r="K34" s="639"/>
      <c r="L34" s="639"/>
      <c r="M34" s="639"/>
      <c r="N34" s="639"/>
      <c r="O34" s="639"/>
      <c r="P34" s="639"/>
      <c r="Q34" s="640"/>
      <c r="R34" s="641">
        <v>450019</v>
      </c>
      <c r="S34" s="644"/>
      <c r="T34" s="644"/>
      <c r="U34" s="644"/>
      <c r="V34" s="644"/>
      <c r="W34" s="644"/>
      <c r="X34" s="644"/>
      <c r="Y34" s="645"/>
      <c r="Z34" s="703">
        <v>2.1</v>
      </c>
      <c r="AA34" s="703"/>
      <c r="AB34" s="703"/>
      <c r="AC34" s="703"/>
      <c r="AD34" s="704">
        <v>5461</v>
      </c>
      <c r="AE34" s="704"/>
      <c r="AF34" s="704"/>
      <c r="AG34" s="704"/>
      <c r="AH34" s="704"/>
      <c r="AI34" s="704"/>
      <c r="AJ34" s="704"/>
      <c r="AK34" s="704"/>
      <c r="AL34" s="646">
        <v>0</v>
      </c>
      <c r="AM34" s="647"/>
      <c r="AN34" s="647"/>
      <c r="AO34" s="705"/>
      <c r="AP34" s="214"/>
      <c r="AQ34" s="715" t="s">
        <v>310</v>
      </c>
      <c r="AR34" s="716"/>
      <c r="AS34" s="716"/>
      <c r="AT34" s="716"/>
      <c r="AU34" s="716"/>
      <c r="AV34" s="716"/>
      <c r="AW34" s="716"/>
      <c r="AX34" s="716"/>
      <c r="AY34" s="716"/>
      <c r="AZ34" s="716"/>
      <c r="BA34" s="716"/>
      <c r="BB34" s="716"/>
      <c r="BC34" s="716"/>
      <c r="BD34" s="716"/>
      <c r="BE34" s="716"/>
      <c r="BF34" s="717"/>
      <c r="BG34" s="715" t="s">
        <v>311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312</v>
      </c>
      <c r="CE34" s="682"/>
      <c r="CF34" s="682"/>
      <c r="CG34" s="682"/>
      <c r="CH34" s="682"/>
      <c r="CI34" s="682"/>
      <c r="CJ34" s="682"/>
      <c r="CK34" s="682"/>
      <c r="CL34" s="682"/>
      <c r="CM34" s="682"/>
      <c r="CN34" s="682"/>
      <c r="CO34" s="682"/>
      <c r="CP34" s="682"/>
      <c r="CQ34" s="683"/>
      <c r="CR34" s="641">
        <v>2600218</v>
      </c>
      <c r="CS34" s="644"/>
      <c r="CT34" s="644"/>
      <c r="CU34" s="644"/>
      <c r="CV34" s="644"/>
      <c r="CW34" s="644"/>
      <c r="CX34" s="644"/>
      <c r="CY34" s="645"/>
      <c r="CZ34" s="646">
        <v>12.7</v>
      </c>
      <c r="DA34" s="675"/>
      <c r="DB34" s="675"/>
      <c r="DC34" s="676"/>
      <c r="DD34" s="649">
        <v>2025949</v>
      </c>
      <c r="DE34" s="644"/>
      <c r="DF34" s="644"/>
      <c r="DG34" s="644"/>
      <c r="DH34" s="644"/>
      <c r="DI34" s="644"/>
      <c r="DJ34" s="644"/>
      <c r="DK34" s="645"/>
      <c r="DL34" s="649">
        <v>1796184</v>
      </c>
      <c r="DM34" s="644"/>
      <c r="DN34" s="644"/>
      <c r="DO34" s="644"/>
      <c r="DP34" s="644"/>
      <c r="DQ34" s="644"/>
      <c r="DR34" s="644"/>
      <c r="DS34" s="644"/>
      <c r="DT34" s="644"/>
      <c r="DU34" s="644"/>
      <c r="DV34" s="645"/>
      <c r="DW34" s="646">
        <v>13.8</v>
      </c>
      <c r="DX34" s="675"/>
      <c r="DY34" s="675"/>
      <c r="DZ34" s="675"/>
      <c r="EA34" s="675"/>
      <c r="EB34" s="675"/>
      <c r="EC34" s="677"/>
    </row>
    <row r="35" spans="2:133" ht="11.25" customHeight="1" x14ac:dyDescent="0.15">
      <c r="B35" s="638" t="s">
        <v>313</v>
      </c>
      <c r="C35" s="639"/>
      <c r="D35" s="639"/>
      <c r="E35" s="639"/>
      <c r="F35" s="639"/>
      <c r="G35" s="639"/>
      <c r="H35" s="639"/>
      <c r="I35" s="639"/>
      <c r="J35" s="639"/>
      <c r="K35" s="639"/>
      <c r="L35" s="639"/>
      <c r="M35" s="639"/>
      <c r="N35" s="639"/>
      <c r="O35" s="639"/>
      <c r="P35" s="639"/>
      <c r="Q35" s="640"/>
      <c r="R35" s="641">
        <v>1224994</v>
      </c>
      <c r="S35" s="644"/>
      <c r="T35" s="644"/>
      <c r="U35" s="644"/>
      <c r="V35" s="644"/>
      <c r="W35" s="644"/>
      <c r="X35" s="644"/>
      <c r="Y35" s="645"/>
      <c r="Z35" s="703">
        <v>5.7</v>
      </c>
      <c r="AA35" s="703"/>
      <c r="AB35" s="703"/>
      <c r="AC35" s="703"/>
      <c r="AD35" s="704" t="s">
        <v>120</v>
      </c>
      <c r="AE35" s="704"/>
      <c r="AF35" s="704"/>
      <c r="AG35" s="704"/>
      <c r="AH35" s="704"/>
      <c r="AI35" s="704"/>
      <c r="AJ35" s="704"/>
      <c r="AK35" s="704"/>
      <c r="AL35" s="646" t="s">
        <v>164</v>
      </c>
      <c r="AM35" s="647"/>
      <c r="AN35" s="647"/>
      <c r="AO35" s="705"/>
      <c r="AP35" s="214"/>
      <c r="AQ35" s="709" t="s">
        <v>314</v>
      </c>
      <c r="AR35" s="710"/>
      <c r="AS35" s="710"/>
      <c r="AT35" s="710"/>
      <c r="AU35" s="710"/>
      <c r="AV35" s="710"/>
      <c r="AW35" s="710"/>
      <c r="AX35" s="710"/>
      <c r="AY35" s="711"/>
      <c r="AZ35" s="706">
        <v>2253469</v>
      </c>
      <c r="BA35" s="707"/>
      <c r="BB35" s="707"/>
      <c r="BC35" s="707"/>
      <c r="BD35" s="707"/>
      <c r="BE35" s="707"/>
      <c r="BF35" s="708"/>
      <c r="BG35" s="712" t="s">
        <v>315</v>
      </c>
      <c r="BH35" s="713"/>
      <c r="BI35" s="713"/>
      <c r="BJ35" s="713"/>
      <c r="BK35" s="713"/>
      <c r="BL35" s="713"/>
      <c r="BM35" s="713"/>
      <c r="BN35" s="713"/>
      <c r="BO35" s="713"/>
      <c r="BP35" s="713"/>
      <c r="BQ35" s="713"/>
      <c r="BR35" s="713"/>
      <c r="BS35" s="713"/>
      <c r="BT35" s="713"/>
      <c r="BU35" s="714"/>
      <c r="BV35" s="706">
        <v>357733</v>
      </c>
      <c r="BW35" s="707"/>
      <c r="BX35" s="707"/>
      <c r="BY35" s="707"/>
      <c r="BZ35" s="707"/>
      <c r="CA35" s="707"/>
      <c r="CB35" s="708"/>
      <c r="CD35" s="685" t="s">
        <v>316</v>
      </c>
      <c r="CE35" s="682"/>
      <c r="CF35" s="682"/>
      <c r="CG35" s="682"/>
      <c r="CH35" s="682"/>
      <c r="CI35" s="682"/>
      <c r="CJ35" s="682"/>
      <c r="CK35" s="682"/>
      <c r="CL35" s="682"/>
      <c r="CM35" s="682"/>
      <c r="CN35" s="682"/>
      <c r="CO35" s="682"/>
      <c r="CP35" s="682"/>
      <c r="CQ35" s="683"/>
      <c r="CR35" s="641">
        <v>196142</v>
      </c>
      <c r="CS35" s="642"/>
      <c r="CT35" s="642"/>
      <c r="CU35" s="642"/>
      <c r="CV35" s="642"/>
      <c r="CW35" s="642"/>
      <c r="CX35" s="642"/>
      <c r="CY35" s="643"/>
      <c r="CZ35" s="646">
        <v>1</v>
      </c>
      <c r="DA35" s="675"/>
      <c r="DB35" s="675"/>
      <c r="DC35" s="676"/>
      <c r="DD35" s="649">
        <v>165193</v>
      </c>
      <c r="DE35" s="642"/>
      <c r="DF35" s="642"/>
      <c r="DG35" s="642"/>
      <c r="DH35" s="642"/>
      <c r="DI35" s="642"/>
      <c r="DJ35" s="642"/>
      <c r="DK35" s="643"/>
      <c r="DL35" s="649">
        <v>165193</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317</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120</v>
      </c>
      <c r="AA36" s="703"/>
      <c r="AB36" s="703"/>
      <c r="AC36" s="703"/>
      <c r="AD36" s="704" t="s">
        <v>164</v>
      </c>
      <c r="AE36" s="704"/>
      <c r="AF36" s="704"/>
      <c r="AG36" s="704"/>
      <c r="AH36" s="704"/>
      <c r="AI36" s="704"/>
      <c r="AJ36" s="704"/>
      <c r="AK36" s="704"/>
      <c r="AL36" s="646" t="s">
        <v>234</v>
      </c>
      <c r="AM36" s="647"/>
      <c r="AN36" s="647"/>
      <c r="AO36" s="705"/>
      <c r="AQ36" s="678" t="s">
        <v>318</v>
      </c>
      <c r="AR36" s="679"/>
      <c r="AS36" s="679"/>
      <c r="AT36" s="679"/>
      <c r="AU36" s="679"/>
      <c r="AV36" s="679"/>
      <c r="AW36" s="679"/>
      <c r="AX36" s="679"/>
      <c r="AY36" s="680"/>
      <c r="AZ36" s="641">
        <v>432064</v>
      </c>
      <c r="BA36" s="644"/>
      <c r="BB36" s="644"/>
      <c r="BC36" s="644"/>
      <c r="BD36" s="642"/>
      <c r="BE36" s="642"/>
      <c r="BF36" s="681"/>
      <c r="BG36" s="685" t="s">
        <v>319</v>
      </c>
      <c r="BH36" s="682"/>
      <c r="BI36" s="682"/>
      <c r="BJ36" s="682"/>
      <c r="BK36" s="682"/>
      <c r="BL36" s="682"/>
      <c r="BM36" s="682"/>
      <c r="BN36" s="682"/>
      <c r="BO36" s="682"/>
      <c r="BP36" s="682"/>
      <c r="BQ36" s="682"/>
      <c r="BR36" s="682"/>
      <c r="BS36" s="682"/>
      <c r="BT36" s="682"/>
      <c r="BU36" s="683"/>
      <c r="BV36" s="641">
        <v>143941</v>
      </c>
      <c r="BW36" s="644"/>
      <c r="BX36" s="644"/>
      <c r="BY36" s="644"/>
      <c r="BZ36" s="644"/>
      <c r="CA36" s="644"/>
      <c r="CB36" s="684"/>
      <c r="CD36" s="685" t="s">
        <v>320</v>
      </c>
      <c r="CE36" s="682"/>
      <c r="CF36" s="682"/>
      <c r="CG36" s="682"/>
      <c r="CH36" s="682"/>
      <c r="CI36" s="682"/>
      <c r="CJ36" s="682"/>
      <c r="CK36" s="682"/>
      <c r="CL36" s="682"/>
      <c r="CM36" s="682"/>
      <c r="CN36" s="682"/>
      <c r="CO36" s="682"/>
      <c r="CP36" s="682"/>
      <c r="CQ36" s="683"/>
      <c r="CR36" s="641">
        <v>2921902</v>
      </c>
      <c r="CS36" s="644"/>
      <c r="CT36" s="644"/>
      <c r="CU36" s="644"/>
      <c r="CV36" s="644"/>
      <c r="CW36" s="644"/>
      <c r="CX36" s="644"/>
      <c r="CY36" s="645"/>
      <c r="CZ36" s="646">
        <v>14.2</v>
      </c>
      <c r="DA36" s="675"/>
      <c r="DB36" s="675"/>
      <c r="DC36" s="676"/>
      <c r="DD36" s="649">
        <v>2468310</v>
      </c>
      <c r="DE36" s="644"/>
      <c r="DF36" s="644"/>
      <c r="DG36" s="644"/>
      <c r="DH36" s="644"/>
      <c r="DI36" s="644"/>
      <c r="DJ36" s="644"/>
      <c r="DK36" s="645"/>
      <c r="DL36" s="649">
        <v>1906900</v>
      </c>
      <c r="DM36" s="644"/>
      <c r="DN36" s="644"/>
      <c r="DO36" s="644"/>
      <c r="DP36" s="644"/>
      <c r="DQ36" s="644"/>
      <c r="DR36" s="644"/>
      <c r="DS36" s="644"/>
      <c r="DT36" s="644"/>
      <c r="DU36" s="644"/>
      <c r="DV36" s="645"/>
      <c r="DW36" s="646">
        <v>14.6</v>
      </c>
      <c r="DX36" s="675"/>
      <c r="DY36" s="675"/>
      <c r="DZ36" s="675"/>
      <c r="EA36" s="675"/>
      <c r="EB36" s="675"/>
      <c r="EC36" s="677"/>
    </row>
    <row r="37" spans="2:133" ht="11.25" customHeight="1" x14ac:dyDescent="0.15">
      <c r="B37" s="638" t="s">
        <v>321</v>
      </c>
      <c r="C37" s="639"/>
      <c r="D37" s="639"/>
      <c r="E37" s="639"/>
      <c r="F37" s="639"/>
      <c r="G37" s="639"/>
      <c r="H37" s="639"/>
      <c r="I37" s="639"/>
      <c r="J37" s="639"/>
      <c r="K37" s="639"/>
      <c r="L37" s="639"/>
      <c r="M37" s="639"/>
      <c r="N37" s="639"/>
      <c r="O37" s="639"/>
      <c r="P37" s="639"/>
      <c r="Q37" s="640"/>
      <c r="R37" s="641">
        <v>906794</v>
      </c>
      <c r="S37" s="644"/>
      <c r="T37" s="644"/>
      <c r="U37" s="644"/>
      <c r="V37" s="644"/>
      <c r="W37" s="644"/>
      <c r="X37" s="644"/>
      <c r="Y37" s="645"/>
      <c r="Z37" s="703">
        <v>4.2</v>
      </c>
      <c r="AA37" s="703"/>
      <c r="AB37" s="703"/>
      <c r="AC37" s="703"/>
      <c r="AD37" s="704" t="s">
        <v>120</v>
      </c>
      <c r="AE37" s="704"/>
      <c r="AF37" s="704"/>
      <c r="AG37" s="704"/>
      <c r="AH37" s="704"/>
      <c r="AI37" s="704"/>
      <c r="AJ37" s="704"/>
      <c r="AK37" s="704"/>
      <c r="AL37" s="646" t="s">
        <v>164</v>
      </c>
      <c r="AM37" s="647"/>
      <c r="AN37" s="647"/>
      <c r="AO37" s="705"/>
      <c r="AQ37" s="678" t="s">
        <v>322</v>
      </c>
      <c r="AR37" s="679"/>
      <c r="AS37" s="679"/>
      <c r="AT37" s="679"/>
      <c r="AU37" s="679"/>
      <c r="AV37" s="679"/>
      <c r="AW37" s="679"/>
      <c r="AX37" s="679"/>
      <c r="AY37" s="680"/>
      <c r="AZ37" s="641">
        <v>1269</v>
      </c>
      <c r="BA37" s="644"/>
      <c r="BB37" s="644"/>
      <c r="BC37" s="644"/>
      <c r="BD37" s="642"/>
      <c r="BE37" s="642"/>
      <c r="BF37" s="681"/>
      <c r="BG37" s="685" t="s">
        <v>323</v>
      </c>
      <c r="BH37" s="682"/>
      <c r="BI37" s="682"/>
      <c r="BJ37" s="682"/>
      <c r="BK37" s="682"/>
      <c r="BL37" s="682"/>
      <c r="BM37" s="682"/>
      <c r="BN37" s="682"/>
      <c r="BO37" s="682"/>
      <c r="BP37" s="682"/>
      <c r="BQ37" s="682"/>
      <c r="BR37" s="682"/>
      <c r="BS37" s="682"/>
      <c r="BT37" s="682"/>
      <c r="BU37" s="683"/>
      <c r="BV37" s="641">
        <v>10842</v>
      </c>
      <c r="BW37" s="644"/>
      <c r="BX37" s="644"/>
      <c r="BY37" s="644"/>
      <c r="BZ37" s="644"/>
      <c r="CA37" s="644"/>
      <c r="CB37" s="684"/>
      <c r="CD37" s="685" t="s">
        <v>324</v>
      </c>
      <c r="CE37" s="682"/>
      <c r="CF37" s="682"/>
      <c r="CG37" s="682"/>
      <c r="CH37" s="682"/>
      <c r="CI37" s="682"/>
      <c r="CJ37" s="682"/>
      <c r="CK37" s="682"/>
      <c r="CL37" s="682"/>
      <c r="CM37" s="682"/>
      <c r="CN37" s="682"/>
      <c r="CO37" s="682"/>
      <c r="CP37" s="682"/>
      <c r="CQ37" s="683"/>
      <c r="CR37" s="641">
        <v>1708522</v>
      </c>
      <c r="CS37" s="642"/>
      <c r="CT37" s="642"/>
      <c r="CU37" s="642"/>
      <c r="CV37" s="642"/>
      <c r="CW37" s="642"/>
      <c r="CX37" s="642"/>
      <c r="CY37" s="643"/>
      <c r="CZ37" s="646">
        <v>8.3000000000000007</v>
      </c>
      <c r="DA37" s="675"/>
      <c r="DB37" s="675"/>
      <c r="DC37" s="676"/>
      <c r="DD37" s="649">
        <v>1708522</v>
      </c>
      <c r="DE37" s="642"/>
      <c r="DF37" s="642"/>
      <c r="DG37" s="642"/>
      <c r="DH37" s="642"/>
      <c r="DI37" s="642"/>
      <c r="DJ37" s="642"/>
      <c r="DK37" s="643"/>
      <c r="DL37" s="649">
        <v>1585986</v>
      </c>
      <c r="DM37" s="642"/>
      <c r="DN37" s="642"/>
      <c r="DO37" s="642"/>
      <c r="DP37" s="642"/>
      <c r="DQ37" s="642"/>
      <c r="DR37" s="642"/>
      <c r="DS37" s="642"/>
      <c r="DT37" s="642"/>
      <c r="DU37" s="642"/>
      <c r="DV37" s="643"/>
      <c r="DW37" s="646">
        <v>12.1</v>
      </c>
      <c r="DX37" s="675"/>
      <c r="DY37" s="675"/>
      <c r="DZ37" s="675"/>
      <c r="EA37" s="675"/>
      <c r="EB37" s="675"/>
      <c r="EC37" s="677"/>
    </row>
    <row r="38" spans="2:133" ht="11.25" customHeight="1" x14ac:dyDescent="0.15">
      <c r="B38" s="653" t="s">
        <v>325</v>
      </c>
      <c r="C38" s="654"/>
      <c r="D38" s="654"/>
      <c r="E38" s="654"/>
      <c r="F38" s="654"/>
      <c r="G38" s="654"/>
      <c r="H38" s="654"/>
      <c r="I38" s="654"/>
      <c r="J38" s="654"/>
      <c r="K38" s="654"/>
      <c r="L38" s="654"/>
      <c r="M38" s="654"/>
      <c r="N38" s="654"/>
      <c r="O38" s="654"/>
      <c r="P38" s="654"/>
      <c r="Q38" s="655"/>
      <c r="R38" s="656">
        <v>21553125</v>
      </c>
      <c r="S38" s="693"/>
      <c r="T38" s="693"/>
      <c r="U38" s="693"/>
      <c r="V38" s="693"/>
      <c r="W38" s="693"/>
      <c r="X38" s="693"/>
      <c r="Y38" s="698"/>
      <c r="Z38" s="699">
        <v>100</v>
      </c>
      <c r="AA38" s="699"/>
      <c r="AB38" s="699"/>
      <c r="AC38" s="699"/>
      <c r="AD38" s="700">
        <v>12156335</v>
      </c>
      <c r="AE38" s="700"/>
      <c r="AF38" s="700"/>
      <c r="AG38" s="700"/>
      <c r="AH38" s="700"/>
      <c r="AI38" s="700"/>
      <c r="AJ38" s="700"/>
      <c r="AK38" s="700"/>
      <c r="AL38" s="659">
        <v>100</v>
      </c>
      <c r="AM38" s="701"/>
      <c r="AN38" s="701"/>
      <c r="AO38" s="702"/>
      <c r="AQ38" s="678" t="s">
        <v>326</v>
      </c>
      <c r="AR38" s="679"/>
      <c r="AS38" s="679"/>
      <c r="AT38" s="679"/>
      <c r="AU38" s="679"/>
      <c r="AV38" s="679"/>
      <c r="AW38" s="679"/>
      <c r="AX38" s="679"/>
      <c r="AY38" s="680"/>
      <c r="AZ38" s="641" t="s">
        <v>120</v>
      </c>
      <c r="BA38" s="644"/>
      <c r="BB38" s="644"/>
      <c r="BC38" s="644"/>
      <c r="BD38" s="642"/>
      <c r="BE38" s="642"/>
      <c r="BF38" s="681"/>
      <c r="BG38" s="685" t="s">
        <v>327</v>
      </c>
      <c r="BH38" s="682"/>
      <c r="BI38" s="682"/>
      <c r="BJ38" s="682"/>
      <c r="BK38" s="682"/>
      <c r="BL38" s="682"/>
      <c r="BM38" s="682"/>
      <c r="BN38" s="682"/>
      <c r="BO38" s="682"/>
      <c r="BP38" s="682"/>
      <c r="BQ38" s="682"/>
      <c r="BR38" s="682"/>
      <c r="BS38" s="682"/>
      <c r="BT38" s="682"/>
      <c r="BU38" s="683"/>
      <c r="BV38" s="641">
        <v>17457</v>
      </c>
      <c r="BW38" s="644"/>
      <c r="BX38" s="644"/>
      <c r="BY38" s="644"/>
      <c r="BZ38" s="644"/>
      <c r="CA38" s="644"/>
      <c r="CB38" s="684"/>
      <c r="CD38" s="685" t="s">
        <v>328</v>
      </c>
      <c r="CE38" s="682"/>
      <c r="CF38" s="682"/>
      <c r="CG38" s="682"/>
      <c r="CH38" s="682"/>
      <c r="CI38" s="682"/>
      <c r="CJ38" s="682"/>
      <c r="CK38" s="682"/>
      <c r="CL38" s="682"/>
      <c r="CM38" s="682"/>
      <c r="CN38" s="682"/>
      <c r="CO38" s="682"/>
      <c r="CP38" s="682"/>
      <c r="CQ38" s="683"/>
      <c r="CR38" s="641">
        <v>2252200</v>
      </c>
      <c r="CS38" s="644"/>
      <c r="CT38" s="644"/>
      <c r="CU38" s="644"/>
      <c r="CV38" s="644"/>
      <c r="CW38" s="644"/>
      <c r="CX38" s="644"/>
      <c r="CY38" s="645"/>
      <c r="CZ38" s="646">
        <v>11</v>
      </c>
      <c r="DA38" s="675"/>
      <c r="DB38" s="675"/>
      <c r="DC38" s="676"/>
      <c r="DD38" s="649">
        <v>2003435</v>
      </c>
      <c r="DE38" s="644"/>
      <c r="DF38" s="644"/>
      <c r="DG38" s="644"/>
      <c r="DH38" s="644"/>
      <c r="DI38" s="644"/>
      <c r="DJ38" s="644"/>
      <c r="DK38" s="645"/>
      <c r="DL38" s="649">
        <v>1737866</v>
      </c>
      <c r="DM38" s="644"/>
      <c r="DN38" s="644"/>
      <c r="DO38" s="644"/>
      <c r="DP38" s="644"/>
      <c r="DQ38" s="644"/>
      <c r="DR38" s="644"/>
      <c r="DS38" s="644"/>
      <c r="DT38" s="644"/>
      <c r="DU38" s="644"/>
      <c r="DV38" s="645"/>
      <c r="DW38" s="646">
        <v>13.3</v>
      </c>
      <c r="DX38" s="675"/>
      <c r="DY38" s="675"/>
      <c r="DZ38" s="675"/>
      <c r="EA38" s="675"/>
      <c r="EB38" s="675"/>
      <c r="EC38" s="677"/>
    </row>
    <row r="39" spans="2:133" ht="11.25" customHeight="1" x14ac:dyDescent="0.15">
      <c r="AQ39" s="678" t="s">
        <v>329</v>
      </c>
      <c r="AR39" s="679"/>
      <c r="AS39" s="679"/>
      <c r="AT39" s="679"/>
      <c r="AU39" s="679"/>
      <c r="AV39" s="679"/>
      <c r="AW39" s="679"/>
      <c r="AX39" s="679"/>
      <c r="AY39" s="680"/>
      <c r="AZ39" s="641" t="s">
        <v>234</v>
      </c>
      <c r="BA39" s="644"/>
      <c r="BB39" s="644"/>
      <c r="BC39" s="644"/>
      <c r="BD39" s="642"/>
      <c r="BE39" s="642"/>
      <c r="BF39" s="681"/>
      <c r="BG39" s="686" t="s">
        <v>330</v>
      </c>
      <c r="BH39" s="687"/>
      <c r="BI39" s="687"/>
      <c r="BJ39" s="687"/>
      <c r="BK39" s="687"/>
      <c r="BL39" s="215"/>
      <c r="BM39" s="682" t="s">
        <v>331</v>
      </c>
      <c r="BN39" s="682"/>
      <c r="BO39" s="682"/>
      <c r="BP39" s="682"/>
      <c r="BQ39" s="682"/>
      <c r="BR39" s="682"/>
      <c r="BS39" s="682"/>
      <c r="BT39" s="682"/>
      <c r="BU39" s="683"/>
      <c r="BV39" s="641">
        <v>84</v>
      </c>
      <c r="BW39" s="644"/>
      <c r="BX39" s="644"/>
      <c r="BY39" s="644"/>
      <c r="BZ39" s="644"/>
      <c r="CA39" s="644"/>
      <c r="CB39" s="684"/>
      <c r="CD39" s="685" t="s">
        <v>332</v>
      </c>
      <c r="CE39" s="682"/>
      <c r="CF39" s="682"/>
      <c r="CG39" s="682"/>
      <c r="CH39" s="682"/>
      <c r="CI39" s="682"/>
      <c r="CJ39" s="682"/>
      <c r="CK39" s="682"/>
      <c r="CL39" s="682"/>
      <c r="CM39" s="682"/>
      <c r="CN39" s="682"/>
      <c r="CO39" s="682"/>
      <c r="CP39" s="682"/>
      <c r="CQ39" s="683"/>
      <c r="CR39" s="641">
        <v>708010</v>
      </c>
      <c r="CS39" s="642"/>
      <c r="CT39" s="642"/>
      <c r="CU39" s="642"/>
      <c r="CV39" s="642"/>
      <c r="CW39" s="642"/>
      <c r="CX39" s="642"/>
      <c r="CY39" s="643"/>
      <c r="CZ39" s="646">
        <v>3.4</v>
      </c>
      <c r="DA39" s="675"/>
      <c r="DB39" s="675"/>
      <c r="DC39" s="676"/>
      <c r="DD39" s="649">
        <v>427821</v>
      </c>
      <c r="DE39" s="642"/>
      <c r="DF39" s="642"/>
      <c r="DG39" s="642"/>
      <c r="DH39" s="642"/>
      <c r="DI39" s="642"/>
      <c r="DJ39" s="642"/>
      <c r="DK39" s="643"/>
      <c r="DL39" s="649" t="s">
        <v>234</v>
      </c>
      <c r="DM39" s="642"/>
      <c r="DN39" s="642"/>
      <c r="DO39" s="642"/>
      <c r="DP39" s="642"/>
      <c r="DQ39" s="642"/>
      <c r="DR39" s="642"/>
      <c r="DS39" s="642"/>
      <c r="DT39" s="642"/>
      <c r="DU39" s="642"/>
      <c r="DV39" s="643"/>
      <c r="DW39" s="646" t="s">
        <v>234</v>
      </c>
      <c r="DX39" s="675"/>
      <c r="DY39" s="675"/>
      <c r="DZ39" s="675"/>
      <c r="EA39" s="675"/>
      <c r="EB39" s="675"/>
      <c r="EC39" s="677"/>
    </row>
    <row r="40" spans="2:133" ht="11.25" customHeight="1" x14ac:dyDescent="0.15">
      <c r="AQ40" s="678" t="s">
        <v>333</v>
      </c>
      <c r="AR40" s="679"/>
      <c r="AS40" s="679"/>
      <c r="AT40" s="679"/>
      <c r="AU40" s="679"/>
      <c r="AV40" s="679"/>
      <c r="AW40" s="679"/>
      <c r="AX40" s="679"/>
      <c r="AY40" s="680"/>
      <c r="AZ40" s="641">
        <v>537846</v>
      </c>
      <c r="BA40" s="644"/>
      <c r="BB40" s="644"/>
      <c r="BC40" s="644"/>
      <c r="BD40" s="642"/>
      <c r="BE40" s="642"/>
      <c r="BF40" s="681"/>
      <c r="BG40" s="686"/>
      <c r="BH40" s="687"/>
      <c r="BI40" s="687"/>
      <c r="BJ40" s="687"/>
      <c r="BK40" s="687"/>
      <c r="BL40" s="215"/>
      <c r="BM40" s="682" t="s">
        <v>334</v>
      </c>
      <c r="BN40" s="682"/>
      <c r="BO40" s="682"/>
      <c r="BP40" s="682"/>
      <c r="BQ40" s="682"/>
      <c r="BR40" s="682"/>
      <c r="BS40" s="682"/>
      <c r="BT40" s="682"/>
      <c r="BU40" s="683"/>
      <c r="BV40" s="641">
        <v>82</v>
      </c>
      <c r="BW40" s="644"/>
      <c r="BX40" s="644"/>
      <c r="BY40" s="644"/>
      <c r="BZ40" s="644"/>
      <c r="CA40" s="644"/>
      <c r="CB40" s="684"/>
      <c r="CD40" s="685" t="s">
        <v>335</v>
      </c>
      <c r="CE40" s="682"/>
      <c r="CF40" s="682"/>
      <c r="CG40" s="682"/>
      <c r="CH40" s="682"/>
      <c r="CI40" s="682"/>
      <c r="CJ40" s="682"/>
      <c r="CK40" s="682"/>
      <c r="CL40" s="682"/>
      <c r="CM40" s="682"/>
      <c r="CN40" s="682"/>
      <c r="CO40" s="682"/>
      <c r="CP40" s="682"/>
      <c r="CQ40" s="683"/>
      <c r="CR40" s="641">
        <v>27945</v>
      </c>
      <c r="CS40" s="644"/>
      <c r="CT40" s="644"/>
      <c r="CU40" s="644"/>
      <c r="CV40" s="644"/>
      <c r="CW40" s="644"/>
      <c r="CX40" s="644"/>
      <c r="CY40" s="645"/>
      <c r="CZ40" s="646">
        <v>0.1</v>
      </c>
      <c r="DA40" s="675"/>
      <c r="DB40" s="675"/>
      <c r="DC40" s="676"/>
      <c r="DD40" s="649">
        <v>27945</v>
      </c>
      <c r="DE40" s="644"/>
      <c r="DF40" s="644"/>
      <c r="DG40" s="644"/>
      <c r="DH40" s="644"/>
      <c r="DI40" s="644"/>
      <c r="DJ40" s="644"/>
      <c r="DK40" s="645"/>
      <c r="DL40" s="649" t="s">
        <v>164</v>
      </c>
      <c r="DM40" s="644"/>
      <c r="DN40" s="644"/>
      <c r="DO40" s="644"/>
      <c r="DP40" s="644"/>
      <c r="DQ40" s="644"/>
      <c r="DR40" s="644"/>
      <c r="DS40" s="644"/>
      <c r="DT40" s="644"/>
      <c r="DU40" s="644"/>
      <c r="DV40" s="645"/>
      <c r="DW40" s="646" t="s">
        <v>234</v>
      </c>
      <c r="DX40" s="675"/>
      <c r="DY40" s="675"/>
      <c r="DZ40" s="675"/>
      <c r="EA40" s="675"/>
      <c r="EB40" s="675"/>
      <c r="EC40" s="677"/>
    </row>
    <row r="41" spans="2:133" ht="11.25" customHeight="1" x14ac:dyDescent="0.15">
      <c r="AQ41" s="690" t="s">
        <v>336</v>
      </c>
      <c r="AR41" s="691"/>
      <c r="AS41" s="691"/>
      <c r="AT41" s="691"/>
      <c r="AU41" s="691"/>
      <c r="AV41" s="691"/>
      <c r="AW41" s="691"/>
      <c r="AX41" s="691"/>
      <c r="AY41" s="692"/>
      <c r="AZ41" s="656">
        <v>1282290</v>
      </c>
      <c r="BA41" s="693"/>
      <c r="BB41" s="693"/>
      <c r="BC41" s="693"/>
      <c r="BD41" s="657"/>
      <c r="BE41" s="657"/>
      <c r="BF41" s="694"/>
      <c r="BG41" s="688"/>
      <c r="BH41" s="689"/>
      <c r="BI41" s="689"/>
      <c r="BJ41" s="689"/>
      <c r="BK41" s="689"/>
      <c r="BL41" s="216"/>
      <c r="BM41" s="695" t="s">
        <v>337</v>
      </c>
      <c r="BN41" s="695"/>
      <c r="BO41" s="695"/>
      <c r="BP41" s="695"/>
      <c r="BQ41" s="695"/>
      <c r="BR41" s="695"/>
      <c r="BS41" s="695"/>
      <c r="BT41" s="695"/>
      <c r="BU41" s="696"/>
      <c r="BV41" s="656">
        <v>276</v>
      </c>
      <c r="BW41" s="693"/>
      <c r="BX41" s="693"/>
      <c r="BY41" s="693"/>
      <c r="BZ41" s="693"/>
      <c r="CA41" s="693"/>
      <c r="CB41" s="697"/>
      <c r="CD41" s="685" t="s">
        <v>338</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164</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340</v>
      </c>
      <c r="CE42" s="639"/>
      <c r="CF42" s="639"/>
      <c r="CG42" s="639"/>
      <c r="CH42" s="639"/>
      <c r="CI42" s="639"/>
      <c r="CJ42" s="639"/>
      <c r="CK42" s="639"/>
      <c r="CL42" s="639"/>
      <c r="CM42" s="639"/>
      <c r="CN42" s="639"/>
      <c r="CO42" s="639"/>
      <c r="CP42" s="639"/>
      <c r="CQ42" s="640"/>
      <c r="CR42" s="641">
        <v>1352625</v>
      </c>
      <c r="CS42" s="644"/>
      <c r="CT42" s="644"/>
      <c r="CU42" s="644"/>
      <c r="CV42" s="644"/>
      <c r="CW42" s="644"/>
      <c r="CX42" s="644"/>
      <c r="CY42" s="645"/>
      <c r="CZ42" s="646">
        <v>6.6</v>
      </c>
      <c r="DA42" s="647"/>
      <c r="DB42" s="647"/>
      <c r="DC42" s="648"/>
      <c r="DD42" s="649">
        <v>771230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342</v>
      </c>
      <c r="CE43" s="639"/>
      <c r="CF43" s="639"/>
      <c r="CG43" s="639"/>
      <c r="CH43" s="639"/>
      <c r="CI43" s="639"/>
      <c r="CJ43" s="639"/>
      <c r="CK43" s="639"/>
      <c r="CL43" s="639"/>
      <c r="CM43" s="639"/>
      <c r="CN43" s="639"/>
      <c r="CO43" s="639"/>
      <c r="CP43" s="639"/>
      <c r="CQ43" s="640"/>
      <c r="CR43" s="641">
        <v>88896</v>
      </c>
      <c r="CS43" s="642"/>
      <c r="CT43" s="642"/>
      <c r="CU43" s="642"/>
      <c r="CV43" s="642"/>
      <c r="CW43" s="642"/>
      <c r="CX43" s="642"/>
      <c r="CY43" s="643"/>
      <c r="CZ43" s="646">
        <v>0.4</v>
      </c>
      <c r="DA43" s="675"/>
      <c r="DB43" s="675"/>
      <c r="DC43" s="676"/>
      <c r="DD43" s="649">
        <v>88896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343</v>
      </c>
      <c r="CD44" s="669" t="s">
        <v>295</v>
      </c>
      <c r="CE44" s="670"/>
      <c r="CF44" s="638" t="s">
        <v>344</v>
      </c>
      <c r="CG44" s="639"/>
      <c r="CH44" s="639"/>
      <c r="CI44" s="639"/>
      <c r="CJ44" s="639"/>
      <c r="CK44" s="639"/>
      <c r="CL44" s="639"/>
      <c r="CM44" s="639"/>
      <c r="CN44" s="639"/>
      <c r="CO44" s="639"/>
      <c r="CP44" s="639"/>
      <c r="CQ44" s="640"/>
      <c r="CR44" s="641">
        <v>1352625</v>
      </c>
      <c r="CS44" s="644"/>
      <c r="CT44" s="644"/>
      <c r="CU44" s="644"/>
      <c r="CV44" s="644"/>
      <c r="CW44" s="644"/>
      <c r="CX44" s="644"/>
      <c r="CY44" s="645"/>
      <c r="CZ44" s="646">
        <v>6.6</v>
      </c>
      <c r="DA44" s="647"/>
      <c r="DB44" s="647"/>
      <c r="DC44" s="648"/>
      <c r="DD44" s="649">
        <v>771230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345</v>
      </c>
      <c r="CG45" s="639"/>
      <c r="CH45" s="639"/>
      <c r="CI45" s="639"/>
      <c r="CJ45" s="639"/>
      <c r="CK45" s="639"/>
      <c r="CL45" s="639"/>
      <c r="CM45" s="639"/>
      <c r="CN45" s="639"/>
      <c r="CO45" s="639"/>
      <c r="CP45" s="639"/>
      <c r="CQ45" s="640"/>
      <c r="CR45" s="641">
        <v>312236</v>
      </c>
      <c r="CS45" s="642"/>
      <c r="CT45" s="642"/>
      <c r="CU45" s="642"/>
      <c r="CV45" s="642"/>
      <c r="CW45" s="642"/>
      <c r="CX45" s="642"/>
      <c r="CY45" s="643"/>
      <c r="CZ45" s="646">
        <v>1.5</v>
      </c>
      <c r="DA45" s="675"/>
      <c r="DB45" s="675"/>
      <c r="DC45" s="676"/>
      <c r="DD45" s="649">
        <v>75029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346</v>
      </c>
      <c r="CG46" s="639"/>
      <c r="CH46" s="639"/>
      <c r="CI46" s="639"/>
      <c r="CJ46" s="639"/>
      <c r="CK46" s="639"/>
      <c r="CL46" s="639"/>
      <c r="CM46" s="639"/>
      <c r="CN46" s="639"/>
      <c r="CO46" s="639"/>
      <c r="CP46" s="639"/>
      <c r="CQ46" s="640"/>
      <c r="CR46" s="641">
        <v>1040389</v>
      </c>
      <c r="CS46" s="644"/>
      <c r="CT46" s="644"/>
      <c r="CU46" s="644"/>
      <c r="CV46" s="644"/>
      <c r="CW46" s="644"/>
      <c r="CX46" s="644"/>
      <c r="CY46" s="645"/>
      <c r="CZ46" s="646">
        <v>5.0999999999999996</v>
      </c>
      <c r="DA46" s="647"/>
      <c r="DB46" s="647"/>
      <c r="DC46" s="648"/>
      <c r="DD46" s="649">
        <v>696201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347</v>
      </c>
      <c r="CG47" s="639"/>
      <c r="CH47" s="639"/>
      <c r="CI47" s="639"/>
      <c r="CJ47" s="639"/>
      <c r="CK47" s="639"/>
      <c r="CL47" s="639"/>
      <c r="CM47" s="639"/>
      <c r="CN47" s="639"/>
      <c r="CO47" s="639"/>
      <c r="CP47" s="639"/>
      <c r="CQ47" s="640"/>
      <c r="CR47" s="641" t="s">
        <v>164</v>
      </c>
      <c r="CS47" s="642"/>
      <c r="CT47" s="642"/>
      <c r="CU47" s="642"/>
      <c r="CV47" s="642"/>
      <c r="CW47" s="642"/>
      <c r="CX47" s="642"/>
      <c r="CY47" s="643"/>
      <c r="CZ47" s="646" t="s">
        <v>164</v>
      </c>
      <c r="DA47" s="675"/>
      <c r="DB47" s="675"/>
      <c r="DC47" s="676"/>
      <c r="DD47" s="649" t="s">
        <v>120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348</v>
      </c>
      <c r="CG48" s="639"/>
      <c r="CH48" s="639"/>
      <c r="CI48" s="639"/>
      <c r="CJ48" s="639"/>
      <c r="CK48" s="639"/>
      <c r="CL48" s="639"/>
      <c r="CM48" s="639"/>
      <c r="CN48" s="639"/>
      <c r="CO48" s="639"/>
      <c r="CP48" s="639"/>
      <c r="CQ48" s="640"/>
      <c r="CR48" s="641" t="s">
        <v>164</v>
      </c>
      <c r="CS48" s="644"/>
      <c r="CT48" s="644"/>
      <c r="CU48" s="644"/>
      <c r="CV48" s="644"/>
      <c r="CW48" s="644"/>
      <c r="CX48" s="644"/>
      <c r="CY48" s="645"/>
      <c r="CZ48" s="646" t="s">
        <v>234</v>
      </c>
      <c r="DA48" s="647"/>
      <c r="DB48" s="647"/>
      <c r="DC48" s="648"/>
      <c r="DD48" s="649" t="s">
        <v>164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349</v>
      </c>
      <c r="CE49" s="654"/>
      <c r="CF49" s="654"/>
      <c r="CG49" s="654"/>
      <c r="CH49" s="654"/>
      <c r="CI49" s="654"/>
      <c r="CJ49" s="654"/>
      <c r="CK49" s="654"/>
      <c r="CL49" s="654"/>
      <c r="CM49" s="654"/>
      <c r="CN49" s="654"/>
      <c r="CO49" s="654"/>
      <c r="CP49" s="654"/>
      <c r="CQ49" s="655"/>
      <c r="CR49" s="656">
        <v>20548092</v>
      </c>
      <c r="CS49" s="657"/>
      <c r="CT49" s="657"/>
      <c r="CU49" s="657"/>
      <c r="CV49" s="657"/>
      <c r="CW49" s="657"/>
      <c r="CX49" s="657"/>
      <c r="CY49" s="658"/>
      <c r="CZ49" s="659">
        <v>100</v>
      </c>
      <c r="DA49" s="660"/>
      <c r="DB49" s="660"/>
      <c r="DC49" s="661"/>
      <c r="DD49" s="662">
        <v>14539440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oxK7pYomzv2UeH6Uuvem2l7DJBuaVcoXv4oH8vDhdxyQF5/0Owyjho/5AI+4u8WHzPqk2uteaO9925J+E5nFw==" saltValue="eo0lk3G4+FzZxPn1IKji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351</v>
      </c>
      <c r="DK2" s="1180"/>
      <c r="DL2" s="1180"/>
      <c r="DM2" s="1180"/>
      <c r="DN2" s="1180"/>
      <c r="DO2" s="1181"/>
      <c r="DP2" s="229"/>
      <c r="DQ2" s="1179" t="s">
        <v>352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355</v>
      </c>
      <c r="B5" s="1065"/>
      <c r="C5" s="1065"/>
      <c r="D5" s="1065"/>
      <c r="E5" s="1065"/>
      <c r="F5" s="1065"/>
      <c r="G5" s="1065"/>
      <c r="H5" s="1065"/>
      <c r="I5" s="1065"/>
      <c r="J5" s="1065"/>
      <c r="K5" s="1065"/>
      <c r="L5" s="1065"/>
      <c r="M5" s="1065"/>
      <c r="N5" s="1065"/>
      <c r="O5" s="1065"/>
      <c r="P5" s="1066"/>
      <c r="Q5" s="1070" t="s">
        <v>356</v>
      </c>
      <c r="R5" s="1071"/>
      <c r="S5" s="1071"/>
      <c r="T5" s="1071"/>
      <c r="U5" s="1072"/>
      <c r="V5" s="1070" t="s">
        <v>357</v>
      </c>
      <c r="W5" s="1071"/>
      <c r="X5" s="1071"/>
      <c r="Y5" s="1071"/>
      <c r="Z5" s="1072"/>
      <c r="AA5" s="1070" t="s">
        <v>358</v>
      </c>
      <c r="AB5" s="1071"/>
      <c r="AC5" s="1071"/>
      <c r="AD5" s="1071"/>
      <c r="AE5" s="1071"/>
      <c r="AF5" s="1182" t="s">
        <v>359</v>
      </c>
      <c r="AG5" s="1071"/>
      <c r="AH5" s="1071"/>
      <c r="AI5" s="1071"/>
      <c r="AJ5" s="1086"/>
      <c r="AK5" s="1071" t="s">
        <v>360</v>
      </c>
      <c r="AL5" s="1071"/>
      <c r="AM5" s="1071"/>
      <c r="AN5" s="1071"/>
      <c r="AO5" s="1072"/>
      <c r="AP5" s="1070" t="s">
        <v>361</v>
      </c>
      <c r="AQ5" s="1071"/>
      <c r="AR5" s="1071"/>
      <c r="AS5" s="1071"/>
      <c r="AT5" s="1072"/>
      <c r="AU5" s="1070" t="s">
        <v>362</v>
      </c>
      <c r="AV5" s="1071"/>
      <c r="AW5" s="1071"/>
      <c r="AX5" s="1071"/>
      <c r="AY5" s="1086"/>
      <c r="AZ5" s="236"/>
      <c r="BA5" s="236"/>
      <c r="BB5" s="236"/>
      <c r="BC5" s="236"/>
      <c r="BD5" s="236"/>
      <c r="BE5" s="237"/>
      <c r="BF5" s="237"/>
      <c r="BG5" s="237"/>
      <c r="BH5" s="237"/>
      <c r="BI5" s="237"/>
      <c r="BJ5" s="237"/>
      <c r="BK5" s="237"/>
      <c r="BL5" s="237"/>
      <c r="BM5" s="237"/>
      <c r="BN5" s="237"/>
      <c r="BO5" s="237"/>
      <c r="BP5" s="237"/>
      <c r="BQ5" s="1064" t="s">
        <v>363</v>
      </c>
      <c r="BR5" s="1065"/>
      <c r="BS5" s="1065"/>
      <c r="BT5" s="1065"/>
      <c r="BU5" s="1065"/>
      <c r="BV5" s="1065"/>
      <c r="BW5" s="1065"/>
      <c r="BX5" s="1065"/>
      <c r="BY5" s="1065"/>
      <c r="BZ5" s="1065"/>
      <c r="CA5" s="1065"/>
      <c r="CB5" s="1065"/>
      <c r="CC5" s="1065"/>
      <c r="CD5" s="1065"/>
      <c r="CE5" s="1065"/>
      <c r="CF5" s="1065"/>
      <c r="CG5" s="1066"/>
      <c r="CH5" s="1070" t="s">
        <v>364</v>
      </c>
      <c r="CI5" s="1071"/>
      <c r="CJ5" s="1071"/>
      <c r="CK5" s="1071"/>
      <c r="CL5" s="1072"/>
      <c r="CM5" s="1070" t="s">
        <v>365</v>
      </c>
      <c r="CN5" s="1071"/>
      <c r="CO5" s="1071"/>
      <c r="CP5" s="1071"/>
      <c r="CQ5" s="1072"/>
      <c r="CR5" s="1070" t="s">
        <v>366</v>
      </c>
      <c r="CS5" s="1071"/>
      <c r="CT5" s="1071"/>
      <c r="CU5" s="1071"/>
      <c r="CV5" s="1072"/>
      <c r="CW5" s="1070" t="s">
        <v>367</v>
      </c>
      <c r="CX5" s="1071"/>
      <c r="CY5" s="1071"/>
      <c r="CZ5" s="1071"/>
      <c r="DA5" s="1072"/>
      <c r="DB5" s="1070" t="s">
        <v>368</v>
      </c>
      <c r="DC5" s="1071"/>
      <c r="DD5" s="1071"/>
      <c r="DE5" s="1071"/>
      <c r="DF5" s="1072"/>
      <c r="DG5" s="1167" t="s">
        <v>369</v>
      </c>
      <c r="DH5" s="1168"/>
      <c r="DI5" s="1168"/>
      <c r="DJ5" s="1168"/>
      <c r="DK5" s="1169"/>
      <c r="DL5" s="1167" t="s">
        <v>370</v>
      </c>
      <c r="DM5" s="1168"/>
      <c r="DN5" s="1168"/>
      <c r="DO5" s="1168"/>
      <c r="DP5" s="1169"/>
      <c r="DQ5" s="1070" t="s">
        <v>371</v>
      </c>
      <c r="DR5" s="1071"/>
      <c r="DS5" s="1071"/>
      <c r="DT5" s="1071"/>
      <c r="DU5" s="1072"/>
      <c r="DV5" s="1070" t="s">
        <v>362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372</v>
      </c>
      <c r="C7" s="1120"/>
      <c r="D7" s="1120"/>
      <c r="E7" s="1120"/>
      <c r="F7" s="1120"/>
      <c r="G7" s="1120"/>
      <c r="H7" s="1120"/>
      <c r="I7" s="1120"/>
      <c r="J7" s="1120"/>
      <c r="K7" s="1120"/>
      <c r="L7" s="1120"/>
      <c r="M7" s="1120"/>
      <c r="N7" s="1120"/>
      <c r="O7" s="1120"/>
      <c r="P7" s="1121"/>
      <c r="Q7" s="1173">
        <v>21376</v>
      </c>
      <c r="R7" s="1174"/>
      <c r="S7" s="1174"/>
      <c r="T7" s="1174"/>
      <c r="U7" s="1174"/>
      <c r="V7" s="1174">
        <v>20517</v>
      </c>
      <c r="W7" s="1174"/>
      <c r="X7" s="1174"/>
      <c r="Y7" s="1174"/>
      <c r="Z7" s="1174"/>
      <c r="AA7" s="1174">
        <v>858</v>
      </c>
      <c r="AB7" s="1174"/>
      <c r="AC7" s="1174"/>
      <c r="AD7" s="1174"/>
      <c r="AE7" s="1175"/>
      <c r="AF7" s="1176">
        <v>754</v>
      </c>
      <c r="AG7" s="1177"/>
      <c r="AH7" s="1177"/>
      <c r="AI7" s="1177"/>
      <c r="AJ7" s="1178"/>
      <c r="AK7" s="1160">
        <v>1097</v>
      </c>
      <c r="AL7" s="1161"/>
      <c r="AM7" s="1161"/>
      <c r="AN7" s="1161"/>
      <c r="AO7" s="1161"/>
      <c r="AP7" s="1161">
        <v>16296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551</v>
      </c>
      <c r="BT7" s="1165"/>
      <c r="BU7" s="1165"/>
      <c r="BV7" s="1165"/>
      <c r="BW7" s="1165"/>
      <c r="BX7" s="1165"/>
      <c r="BY7" s="1165"/>
      <c r="BZ7" s="1165"/>
      <c r="CA7" s="1165"/>
      <c r="CB7" s="1165"/>
      <c r="CC7" s="1165"/>
      <c r="CD7" s="1165"/>
      <c r="CE7" s="1165"/>
      <c r="CF7" s="1165"/>
      <c r="CG7" s="1166"/>
      <c r="CH7" s="1157">
        <v>0</v>
      </c>
      <c r="CI7" s="1158"/>
      <c r="CJ7" s="1158"/>
      <c r="CK7" s="1158"/>
      <c r="CL7" s="1159"/>
      <c r="CM7" s="1157">
        <v>55</v>
      </c>
      <c r="CN7" s="1158"/>
      <c r="CO7" s="1158"/>
      <c r="CP7" s="1158"/>
      <c r="CQ7" s="1159"/>
      <c r="CR7" s="1157">
        <v>1</v>
      </c>
      <c r="CS7" s="1158"/>
      <c r="CT7" s="1158"/>
      <c r="CU7" s="1158"/>
      <c r="CV7" s="1159"/>
      <c r="CW7" s="1157" t="s">
        <v>561</v>
      </c>
      <c r="CX7" s="1158"/>
      <c r="CY7" s="1158"/>
      <c r="CZ7" s="1158"/>
      <c r="DA7" s="1159"/>
      <c r="DB7" s="1157" t="s">
        <v>561</v>
      </c>
      <c r="DC7" s="1158"/>
      <c r="DD7" s="1158"/>
      <c r="DE7" s="1158"/>
      <c r="DF7" s="1159"/>
      <c r="DG7" s="1157" t="s">
        <v>561</v>
      </c>
      <c r="DH7" s="1158"/>
      <c r="DI7" s="1158"/>
      <c r="DJ7" s="1158"/>
      <c r="DK7" s="1159"/>
      <c r="DL7" s="1157" t="s">
        <v>561</v>
      </c>
      <c r="DM7" s="1158"/>
      <c r="DN7" s="1158"/>
      <c r="DO7" s="1158"/>
      <c r="DP7" s="1159"/>
      <c r="DQ7" s="1157" t="s">
        <v>561</v>
      </c>
      <c r="DR7" s="1158"/>
      <c r="DS7" s="1158"/>
      <c r="DT7" s="1158"/>
      <c r="DU7" s="1159"/>
      <c r="DV7" s="1184"/>
      <c r="DW7" s="1185"/>
      <c r="DX7" s="1185"/>
      <c r="DY7" s="1185"/>
      <c r="DZ7" s="1186"/>
      <c r="EA7" s="234"/>
    </row>
    <row r="8" spans="1:131" s="235" customFormat="1" ht="26.25" customHeight="1" x14ac:dyDescent="0.15">
      <c r="A8" s="241">
        <v>2</v>
      </c>
      <c r="B8" s="1106" t="s">
        <v>373</v>
      </c>
      <c r="C8" s="1107"/>
      <c r="D8" s="1107"/>
      <c r="E8" s="1107"/>
      <c r="F8" s="1107"/>
      <c r="G8" s="1107"/>
      <c r="H8" s="1107"/>
      <c r="I8" s="1107"/>
      <c r="J8" s="1107"/>
      <c r="K8" s="1107"/>
      <c r="L8" s="1107"/>
      <c r="M8" s="1107"/>
      <c r="N8" s="1107"/>
      <c r="O8" s="1107"/>
      <c r="P8" s="1108"/>
      <c r="Q8" s="1112">
        <v>485</v>
      </c>
      <c r="R8" s="1113"/>
      <c r="S8" s="1113"/>
      <c r="T8" s="1113"/>
      <c r="U8" s="1113"/>
      <c r="V8" s="1113">
        <v>388</v>
      </c>
      <c r="W8" s="1113"/>
      <c r="X8" s="1113"/>
      <c r="Y8" s="1113"/>
      <c r="Z8" s="1113"/>
      <c r="AA8" s="1113">
        <v>97</v>
      </c>
      <c r="AB8" s="1113"/>
      <c r="AC8" s="1113"/>
      <c r="AD8" s="1113"/>
      <c r="AE8" s="1114"/>
      <c r="AF8" s="1088">
        <v>28</v>
      </c>
      <c r="AG8" s="1089"/>
      <c r="AH8" s="1089"/>
      <c r="AI8" s="1089"/>
      <c r="AJ8" s="1090"/>
      <c r="AK8" s="1155">
        <v>383</v>
      </c>
      <c r="AL8" s="1156"/>
      <c r="AM8" s="1156"/>
      <c r="AN8" s="1156"/>
      <c r="AO8" s="1156"/>
      <c r="AP8" s="1156">
        <v>157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374</v>
      </c>
      <c r="C9" s="1107"/>
      <c r="D9" s="1107"/>
      <c r="E9" s="1107"/>
      <c r="F9" s="1107"/>
      <c r="G9" s="1107"/>
      <c r="H9" s="1107"/>
      <c r="I9" s="1107"/>
      <c r="J9" s="1107"/>
      <c r="K9" s="1107"/>
      <c r="L9" s="1107"/>
      <c r="M9" s="1107"/>
      <c r="N9" s="1107"/>
      <c r="O9" s="1107"/>
      <c r="P9" s="1108"/>
      <c r="Q9" s="1112">
        <v>288</v>
      </c>
      <c r="R9" s="1113"/>
      <c r="S9" s="1113"/>
      <c r="T9" s="1113"/>
      <c r="U9" s="1113"/>
      <c r="V9" s="1113">
        <v>240</v>
      </c>
      <c r="W9" s="1113"/>
      <c r="X9" s="1113"/>
      <c r="Y9" s="1113"/>
      <c r="Z9" s="1113"/>
      <c r="AA9" s="1113">
        <v>48</v>
      </c>
      <c r="AB9" s="1113"/>
      <c r="AC9" s="1113"/>
      <c r="AD9" s="1113"/>
      <c r="AE9" s="1114"/>
      <c r="AF9" s="1088">
        <v>29</v>
      </c>
      <c r="AG9" s="1089"/>
      <c r="AH9" s="1089"/>
      <c r="AI9" s="1089"/>
      <c r="AJ9" s="1090"/>
      <c r="AK9" s="1155">
        <v>106</v>
      </c>
      <c r="AL9" s="1156"/>
      <c r="AM9" s="1156"/>
      <c r="AN9" s="1156"/>
      <c r="AO9" s="1156"/>
      <c r="AP9" s="1156">
        <v>1062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376</v>
      </c>
      <c r="B23" s="1013" t="s">
        <v>377</v>
      </c>
      <c r="C23" s="1014"/>
      <c r="D23" s="1014"/>
      <c r="E23" s="1014"/>
      <c r="F23" s="1014"/>
      <c r="G23" s="1014"/>
      <c r="H23" s="1014"/>
      <c r="I23" s="1014"/>
      <c r="J23" s="1014"/>
      <c r="K23" s="1014"/>
      <c r="L23" s="1014"/>
      <c r="M23" s="1014"/>
      <c r="N23" s="1014"/>
      <c r="O23" s="1014"/>
      <c r="P23" s="1015"/>
      <c r="Q23" s="1137">
        <v>21659</v>
      </c>
      <c r="R23" s="1138"/>
      <c r="S23" s="1138"/>
      <c r="T23" s="1138"/>
      <c r="U23" s="1138"/>
      <c r="V23" s="1138">
        <v>20656</v>
      </c>
      <c r="W23" s="1138"/>
      <c r="X23" s="1138"/>
      <c r="Y23" s="1138"/>
      <c r="Z23" s="1138"/>
      <c r="AA23" s="1138">
        <v>1003</v>
      </c>
      <c r="AB23" s="1138"/>
      <c r="AC23" s="1138"/>
      <c r="AD23" s="1138"/>
      <c r="AE23" s="1139"/>
      <c r="AF23" s="1140">
        <v>812</v>
      </c>
      <c r="AG23" s="1138"/>
      <c r="AH23" s="1138"/>
      <c r="AI23" s="1138"/>
      <c r="AJ23" s="1141"/>
      <c r="AK23" s="1142"/>
      <c r="AL23" s="1143"/>
      <c r="AM23" s="1143"/>
      <c r="AN23" s="1143"/>
      <c r="AO23" s="1143"/>
      <c r="AP23" s="1138">
        <v>17515</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355</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388</v>
      </c>
      <c r="C28" s="1120"/>
      <c r="D28" s="1120"/>
      <c r="E28" s="1120"/>
      <c r="F28" s="1120"/>
      <c r="G28" s="1120"/>
      <c r="H28" s="1120"/>
      <c r="I28" s="1120"/>
      <c r="J28" s="1120"/>
      <c r="K28" s="1120"/>
      <c r="L28" s="1120"/>
      <c r="M28" s="1120"/>
      <c r="N28" s="1120"/>
      <c r="O28" s="1120"/>
      <c r="P28" s="1121"/>
      <c r="Q28" s="1122">
        <v>8679</v>
      </c>
      <c r="R28" s="1123"/>
      <c r="S28" s="1123"/>
      <c r="T28" s="1123"/>
      <c r="U28" s="1123"/>
      <c r="V28" s="1123">
        <v>8255</v>
      </c>
      <c r="W28" s="1123"/>
      <c r="X28" s="1123"/>
      <c r="Y28" s="1123"/>
      <c r="Z28" s="1123"/>
      <c r="AA28" s="1123">
        <v>424</v>
      </c>
      <c r="AB28" s="1123"/>
      <c r="AC28" s="1123"/>
      <c r="AD28" s="1123"/>
      <c r="AE28" s="1124"/>
      <c r="AF28" s="1125">
        <v>424</v>
      </c>
      <c r="AG28" s="1123"/>
      <c r="AH28" s="1123"/>
      <c r="AI28" s="1123"/>
      <c r="AJ28" s="1126"/>
      <c r="AK28" s="1127">
        <v>625</v>
      </c>
      <c r="AL28" s="1115"/>
      <c r="AM28" s="1115"/>
      <c r="AN28" s="1115"/>
      <c r="AO28" s="1115"/>
      <c r="AP28" s="1115" t="s">
        <v>569</v>
      </c>
      <c r="AQ28" s="1115"/>
      <c r="AR28" s="1115"/>
      <c r="AS28" s="1115"/>
      <c r="AT28" s="1115"/>
      <c r="AU28" s="1115" t="s">
        <v>562</v>
      </c>
      <c r="AV28" s="1115"/>
      <c r="AW28" s="1115"/>
      <c r="AX28" s="1115"/>
      <c r="AY28" s="1115"/>
      <c r="AZ28" s="1116" t="s">
        <v>562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389</v>
      </c>
      <c r="C29" s="1107"/>
      <c r="D29" s="1107"/>
      <c r="E29" s="1107"/>
      <c r="F29" s="1107"/>
      <c r="G29" s="1107"/>
      <c r="H29" s="1107"/>
      <c r="I29" s="1107"/>
      <c r="J29" s="1107"/>
      <c r="K29" s="1107"/>
      <c r="L29" s="1107"/>
      <c r="M29" s="1107"/>
      <c r="N29" s="1107"/>
      <c r="O29" s="1107"/>
      <c r="P29" s="1108"/>
      <c r="Q29" s="1112">
        <v>667</v>
      </c>
      <c r="R29" s="1113"/>
      <c r="S29" s="1113"/>
      <c r="T29" s="1113"/>
      <c r="U29" s="1113"/>
      <c r="V29" s="1113">
        <v>665</v>
      </c>
      <c r="W29" s="1113"/>
      <c r="X29" s="1113"/>
      <c r="Y29" s="1113"/>
      <c r="Z29" s="1113"/>
      <c r="AA29" s="1113">
        <v>3</v>
      </c>
      <c r="AB29" s="1113"/>
      <c r="AC29" s="1113"/>
      <c r="AD29" s="1113"/>
      <c r="AE29" s="1114"/>
      <c r="AF29" s="1088">
        <v>3</v>
      </c>
      <c r="AG29" s="1089"/>
      <c r="AH29" s="1089"/>
      <c r="AI29" s="1089"/>
      <c r="AJ29" s="1090"/>
      <c r="AK29" s="1049">
        <v>93</v>
      </c>
      <c r="AL29" s="1040"/>
      <c r="AM29" s="1040"/>
      <c r="AN29" s="1040"/>
      <c r="AO29" s="1040"/>
      <c r="AP29" s="1040" t="s">
        <v>562</v>
      </c>
      <c r="AQ29" s="1040"/>
      <c r="AR29" s="1040"/>
      <c r="AS29" s="1040"/>
      <c r="AT29" s="1040"/>
      <c r="AU29" s="1040" t="s">
        <v>562</v>
      </c>
      <c r="AV29" s="1040"/>
      <c r="AW29" s="1040"/>
      <c r="AX29" s="1040"/>
      <c r="AY29" s="1040"/>
      <c r="AZ29" s="1111" t="s">
        <v>562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390</v>
      </c>
      <c r="C30" s="1107"/>
      <c r="D30" s="1107"/>
      <c r="E30" s="1107"/>
      <c r="F30" s="1107"/>
      <c r="G30" s="1107"/>
      <c r="H30" s="1107"/>
      <c r="I30" s="1107"/>
      <c r="J30" s="1107"/>
      <c r="K30" s="1107"/>
      <c r="L30" s="1107"/>
      <c r="M30" s="1107"/>
      <c r="N30" s="1107"/>
      <c r="O30" s="1107"/>
      <c r="P30" s="1108"/>
      <c r="Q30" s="1112">
        <v>4118</v>
      </c>
      <c r="R30" s="1113"/>
      <c r="S30" s="1113"/>
      <c r="T30" s="1113"/>
      <c r="U30" s="1113"/>
      <c r="V30" s="1113">
        <v>3622</v>
      </c>
      <c r="W30" s="1113"/>
      <c r="X30" s="1113"/>
      <c r="Y30" s="1113"/>
      <c r="Z30" s="1113"/>
      <c r="AA30" s="1113">
        <v>497</v>
      </c>
      <c r="AB30" s="1113"/>
      <c r="AC30" s="1113"/>
      <c r="AD30" s="1113"/>
      <c r="AE30" s="1114"/>
      <c r="AF30" s="1088">
        <v>497</v>
      </c>
      <c r="AG30" s="1089"/>
      <c r="AH30" s="1089"/>
      <c r="AI30" s="1089"/>
      <c r="AJ30" s="1090"/>
      <c r="AK30" s="1049">
        <v>776</v>
      </c>
      <c r="AL30" s="1040"/>
      <c r="AM30" s="1040"/>
      <c r="AN30" s="1040"/>
      <c r="AO30" s="1040"/>
      <c r="AP30" s="1040" t="s">
        <v>562</v>
      </c>
      <c r="AQ30" s="1040"/>
      <c r="AR30" s="1040"/>
      <c r="AS30" s="1040"/>
      <c r="AT30" s="1040"/>
      <c r="AU30" s="1040" t="s">
        <v>562</v>
      </c>
      <c r="AV30" s="1040"/>
      <c r="AW30" s="1040"/>
      <c r="AX30" s="1040"/>
      <c r="AY30" s="1040"/>
      <c r="AZ30" s="1111" t="s">
        <v>562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376</v>
      </c>
      <c r="B63" s="1013" t="s">
        <v>392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923</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393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395</v>
      </c>
      <c r="B66" s="1065"/>
      <c r="C66" s="1065"/>
      <c r="D66" s="1065"/>
      <c r="E66" s="1065"/>
      <c r="F66" s="1065"/>
      <c r="G66" s="1065"/>
      <c r="H66" s="1065"/>
      <c r="I66" s="1065"/>
      <c r="J66" s="1065"/>
      <c r="K66" s="1065"/>
      <c r="L66" s="1065"/>
      <c r="M66" s="1065"/>
      <c r="N66" s="1065"/>
      <c r="O66" s="1065"/>
      <c r="P66" s="1066"/>
      <c r="Q66" s="1070" t="s">
        <v>380</v>
      </c>
      <c r="R66" s="1071"/>
      <c r="S66" s="1071"/>
      <c r="T66" s="1071"/>
      <c r="U66" s="1072"/>
      <c r="V66" s="1070" t="s">
        <v>381</v>
      </c>
      <c r="W66" s="1071"/>
      <c r="X66" s="1071"/>
      <c r="Y66" s="1071"/>
      <c r="Z66" s="1072"/>
      <c r="AA66" s="1070" t="s">
        <v>382</v>
      </c>
      <c r="AB66" s="1071"/>
      <c r="AC66" s="1071"/>
      <c r="AD66" s="1071"/>
      <c r="AE66" s="1072"/>
      <c r="AF66" s="1076" t="s">
        <v>383</v>
      </c>
      <c r="AG66" s="1077"/>
      <c r="AH66" s="1077"/>
      <c r="AI66" s="1077"/>
      <c r="AJ66" s="1078"/>
      <c r="AK66" s="1070" t="s">
        <v>384</v>
      </c>
      <c r="AL66" s="1065"/>
      <c r="AM66" s="1065"/>
      <c r="AN66" s="1065"/>
      <c r="AO66" s="1066"/>
      <c r="AP66" s="1070" t="s">
        <v>396</v>
      </c>
      <c r="AQ66" s="1071"/>
      <c r="AR66" s="1071"/>
      <c r="AS66" s="1071"/>
      <c r="AT66" s="1072"/>
      <c r="AU66" s="1070" t="s">
        <v>397</v>
      </c>
      <c r="AV66" s="1071"/>
      <c r="AW66" s="1071"/>
      <c r="AX66" s="1071"/>
      <c r="AY66" s="1072"/>
      <c r="AZ66" s="1070" t="s">
        <v>362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552</v>
      </c>
      <c r="C68" s="1055"/>
      <c r="D68" s="1055"/>
      <c r="E68" s="1055"/>
      <c r="F68" s="1055"/>
      <c r="G68" s="1055"/>
      <c r="H68" s="1055"/>
      <c r="I68" s="1055"/>
      <c r="J68" s="1055"/>
      <c r="K68" s="1055"/>
      <c r="L68" s="1055"/>
      <c r="M68" s="1055"/>
      <c r="N68" s="1055"/>
      <c r="O68" s="1055"/>
      <c r="P68" s="1056"/>
      <c r="Q68" s="1057">
        <v>3164</v>
      </c>
      <c r="R68" s="1051"/>
      <c r="S68" s="1051"/>
      <c r="T68" s="1051"/>
      <c r="U68" s="1051"/>
      <c r="V68" s="1051">
        <v>2867</v>
      </c>
      <c r="W68" s="1051"/>
      <c r="X68" s="1051"/>
      <c r="Y68" s="1051"/>
      <c r="Z68" s="1051"/>
      <c r="AA68" s="1051">
        <v>297</v>
      </c>
      <c r="AB68" s="1051"/>
      <c r="AC68" s="1051"/>
      <c r="AD68" s="1051"/>
      <c r="AE68" s="1051"/>
      <c r="AF68" s="1051">
        <v>3637</v>
      </c>
      <c r="AG68" s="1051"/>
      <c r="AH68" s="1051"/>
      <c r="AI68" s="1051"/>
      <c r="AJ68" s="1051"/>
      <c r="AK68" s="1051">
        <v>31</v>
      </c>
      <c r="AL68" s="1051"/>
      <c r="AM68" s="1051"/>
      <c r="AN68" s="1051"/>
      <c r="AO68" s="1051"/>
      <c r="AP68" s="1051" t="s">
        <v>562</v>
      </c>
      <c r="AQ68" s="1051"/>
      <c r="AR68" s="1051"/>
      <c r="AS68" s="1051"/>
      <c r="AT68" s="1051"/>
      <c r="AU68" s="1051" t="s">
        <v>562</v>
      </c>
      <c r="AV68" s="1051"/>
      <c r="AW68" s="1051"/>
      <c r="AX68" s="1051"/>
      <c r="AY68" s="1051"/>
      <c r="AZ68" s="1052" t="s">
        <v>563</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553</v>
      </c>
      <c r="C69" s="1044"/>
      <c r="D69" s="1044"/>
      <c r="E69" s="1044"/>
      <c r="F69" s="1044"/>
      <c r="G69" s="1044"/>
      <c r="H69" s="1044"/>
      <c r="I69" s="1044"/>
      <c r="J69" s="1044"/>
      <c r="K69" s="1044"/>
      <c r="L69" s="1044"/>
      <c r="M69" s="1044"/>
      <c r="N69" s="1044"/>
      <c r="O69" s="1044"/>
      <c r="P69" s="1045"/>
      <c r="Q69" s="1046">
        <v>4739</v>
      </c>
      <c r="R69" s="1040"/>
      <c r="S69" s="1040"/>
      <c r="T69" s="1040"/>
      <c r="U69" s="1040"/>
      <c r="V69" s="1040">
        <v>4559</v>
      </c>
      <c r="W69" s="1040"/>
      <c r="X69" s="1040"/>
      <c r="Y69" s="1040"/>
      <c r="Z69" s="1040"/>
      <c r="AA69" s="1040">
        <v>179</v>
      </c>
      <c r="AB69" s="1040"/>
      <c r="AC69" s="1040"/>
      <c r="AD69" s="1040"/>
      <c r="AE69" s="1040"/>
      <c r="AF69" s="1040">
        <v>157</v>
      </c>
      <c r="AG69" s="1040"/>
      <c r="AH69" s="1040"/>
      <c r="AI69" s="1040"/>
      <c r="AJ69" s="1040"/>
      <c r="AK69" s="1040" t="s">
        <v>570</v>
      </c>
      <c r="AL69" s="1040"/>
      <c r="AM69" s="1040"/>
      <c r="AN69" s="1040"/>
      <c r="AO69" s="1040"/>
      <c r="AP69" s="1040">
        <v>13736</v>
      </c>
      <c r="AQ69" s="1040"/>
      <c r="AR69" s="1040"/>
      <c r="AS69" s="1040"/>
      <c r="AT69" s="1040"/>
      <c r="AU69" s="1040">
        <v>3709</v>
      </c>
      <c r="AV69" s="1040"/>
      <c r="AW69" s="1040"/>
      <c r="AX69" s="1040"/>
      <c r="AY69" s="1040"/>
      <c r="AZ69" s="1041" t="s">
        <v>565</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553</v>
      </c>
      <c r="C70" s="1044"/>
      <c r="D70" s="1044"/>
      <c r="E70" s="1044"/>
      <c r="F70" s="1044"/>
      <c r="G70" s="1044"/>
      <c r="H70" s="1044"/>
      <c r="I70" s="1044"/>
      <c r="J70" s="1044"/>
      <c r="K70" s="1044"/>
      <c r="L70" s="1044"/>
      <c r="M70" s="1044"/>
      <c r="N70" s="1044"/>
      <c r="O70" s="1044"/>
      <c r="P70" s="1045"/>
      <c r="Q70" s="1046">
        <v>30</v>
      </c>
      <c r="R70" s="1040"/>
      <c r="S70" s="1040"/>
      <c r="T70" s="1040"/>
      <c r="U70" s="1040"/>
      <c r="V70" s="1040">
        <v>20</v>
      </c>
      <c r="W70" s="1040"/>
      <c r="X70" s="1040"/>
      <c r="Y70" s="1040"/>
      <c r="Z70" s="1040"/>
      <c r="AA70" s="1040">
        <v>10</v>
      </c>
      <c r="AB70" s="1040"/>
      <c r="AC70" s="1040"/>
      <c r="AD70" s="1040"/>
      <c r="AE70" s="1040"/>
      <c r="AF70" s="1040">
        <v>10</v>
      </c>
      <c r="AG70" s="1040"/>
      <c r="AH70" s="1040"/>
      <c r="AI70" s="1040"/>
      <c r="AJ70" s="1040"/>
      <c r="AK70" s="1040" t="s">
        <v>571</v>
      </c>
      <c r="AL70" s="1040"/>
      <c r="AM70" s="1040"/>
      <c r="AN70" s="1040"/>
      <c r="AO70" s="1040"/>
      <c r="AP70" s="1040">
        <v>109</v>
      </c>
      <c r="AQ70" s="1040"/>
      <c r="AR70" s="1040"/>
      <c r="AS70" s="1040"/>
      <c r="AT70" s="1040"/>
      <c r="AU70" s="1040">
        <v>30</v>
      </c>
      <c r="AV70" s="1040"/>
      <c r="AW70" s="1040"/>
      <c r="AX70" s="1040"/>
      <c r="AY70" s="1040"/>
      <c r="AZ70" s="1041" t="s">
        <v>564</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554</v>
      </c>
      <c r="C71" s="1044"/>
      <c r="D71" s="1044"/>
      <c r="E71" s="1044"/>
      <c r="F71" s="1044"/>
      <c r="G71" s="1044"/>
      <c r="H71" s="1044"/>
      <c r="I71" s="1044"/>
      <c r="J71" s="1044"/>
      <c r="K71" s="1044"/>
      <c r="L71" s="1044"/>
      <c r="M71" s="1044"/>
      <c r="N71" s="1044"/>
      <c r="O71" s="1044"/>
      <c r="P71" s="1045"/>
      <c r="Q71" s="1046">
        <v>2523</v>
      </c>
      <c r="R71" s="1040"/>
      <c r="S71" s="1040"/>
      <c r="T71" s="1040"/>
      <c r="U71" s="1040"/>
      <c r="V71" s="1040">
        <v>2416</v>
      </c>
      <c r="W71" s="1040"/>
      <c r="X71" s="1040"/>
      <c r="Y71" s="1040"/>
      <c r="Z71" s="1040"/>
      <c r="AA71" s="1040">
        <v>107</v>
      </c>
      <c r="AB71" s="1040"/>
      <c r="AC71" s="1040"/>
      <c r="AD71" s="1040"/>
      <c r="AE71" s="1040"/>
      <c r="AF71" s="1040">
        <v>107</v>
      </c>
      <c r="AG71" s="1040"/>
      <c r="AH71" s="1040"/>
      <c r="AI71" s="1040"/>
      <c r="AJ71" s="1040"/>
      <c r="AK71" s="1040" t="s">
        <v>562</v>
      </c>
      <c r="AL71" s="1040"/>
      <c r="AM71" s="1040"/>
      <c r="AN71" s="1040"/>
      <c r="AO71" s="1040"/>
      <c r="AP71" s="1040">
        <v>543</v>
      </c>
      <c r="AQ71" s="1040"/>
      <c r="AR71" s="1040"/>
      <c r="AS71" s="1040"/>
      <c r="AT71" s="1040"/>
      <c r="AU71" s="1040">
        <v>205</v>
      </c>
      <c r="AV71" s="1040"/>
      <c r="AW71" s="1040"/>
      <c r="AX71" s="1040"/>
      <c r="AY71" s="1040"/>
      <c r="AZ71" s="1041" t="s">
        <v>566</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555</v>
      </c>
      <c r="C72" s="1044"/>
      <c r="D72" s="1044"/>
      <c r="E72" s="1044"/>
      <c r="F72" s="1044"/>
      <c r="G72" s="1044"/>
      <c r="H72" s="1044"/>
      <c r="I72" s="1044"/>
      <c r="J72" s="1044"/>
      <c r="K72" s="1044"/>
      <c r="L72" s="1044"/>
      <c r="M72" s="1044"/>
      <c r="N72" s="1044"/>
      <c r="O72" s="1044"/>
      <c r="P72" s="1045"/>
      <c r="Q72" s="1046">
        <v>263</v>
      </c>
      <c r="R72" s="1040"/>
      <c r="S72" s="1040"/>
      <c r="T72" s="1040"/>
      <c r="U72" s="1040"/>
      <c r="V72" s="1040">
        <v>237</v>
      </c>
      <c r="W72" s="1040"/>
      <c r="X72" s="1040"/>
      <c r="Y72" s="1040"/>
      <c r="Z72" s="1040"/>
      <c r="AA72" s="1040">
        <v>26</v>
      </c>
      <c r="AB72" s="1040"/>
      <c r="AC72" s="1040"/>
      <c r="AD72" s="1040"/>
      <c r="AE72" s="1040"/>
      <c r="AF72" s="1040">
        <v>26</v>
      </c>
      <c r="AG72" s="1040"/>
      <c r="AH72" s="1040"/>
      <c r="AI72" s="1040"/>
      <c r="AJ72" s="1040"/>
      <c r="AK72" s="1040" t="s">
        <v>562</v>
      </c>
      <c r="AL72" s="1040"/>
      <c r="AM72" s="1040"/>
      <c r="AN72" s="1040"/>
      <c r="AO72" s="1040"/>
      <c r="AP72" s="1040">
        <v>60</v>
      </c>
      <c r="AQ72" s="1040"/>
      <c r="AR72" s="1040"/>
      <c r="AS72" s="1040"/>
      <c r="AT72" s="1040"/>
      <c r="AU72" s="1040">
        <v>11</v>
      </c>
      <c r="AV72" s="1040"/>
      <c r="AW72" s="1040"/>
      <c r="AX72" s="1040"/>
      <c r="AY72" s="1040"/>
      <c r="AZ72" s="1041" t="s">
        <v>566</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556</v>
      </c>
      <c r="C73" s="1044"/>
      <c r="D73" s="1044"/>
      <c r="E73" s="1044"/>
      <c r="F73" s="1044"/>
      <c r="G73" s="1044"/>
      <c r="H73" s="1044"/>
      <c r="I73" s="1044"/>
      <c r="J73" s="1044"/>
      <c r="K73" s="1044"/>
      <c r="L73" s="1044"/>
      <c r="M73" s="1044"/>
      <c r="N73" s="1044"/>
      <c r="O73" s="1044"/>
      <c r="P73" s="1045"/>
      <c r="Q73" s="1046">
        <v>2161</v>
      </c>
      <c r="R73" s="1040"/>
      <c r="S73" s="1040"/>
      <c r="T73" s="1040"/>
      <c r="U73" s="1040"/>
      <c r="V73" s="1040">
        <v>2086</v>
      </c>
      <c r="W73" s="1040"/>
      <c r="X73" s="1040"/>
      <c r="Y73" s="1040"/>
      <c r="Z73" s="1040"/>
      <c r="AA73" s="1040">
        <v>75</v>
      </c>
      <c r="AB73" s="1040"/>
      <c r="AC73" s="1040"/>
      <c r="AD73" s="1040"/>
      <c r="AE73" s="1040"/>
      <c r="AF73" s="1040">
        <v>74</v>
      </c>
      <c r="AG73" s="1040"/>
      <c r="AH73" s="1040"/>
      <c r="AI73" s="1040"/>
      <c r="AJ73" s="1040"/>
      <c r="AK73" s="1040">
        <v>62</v>
      </c>
      <c r="AL73" s="1040"/>
      <c r="AM73" s="1040"/>
      <c r="AN73" s="1040"/>
      <c r="AO73" s="1040"/>
      <c r="AP73" s="1040">
        <v>1160</v>
      </c>
      <c r="AQ73" s="1040"/>
      <c r="AR73" s="1040"/>
      <c r="AS73" s="1040"/>
      <c r="AT73" s="1040"/>
      <c r="AU73" s="1040">
        <v>559</v>
      </c>
      <c r="AV73" s="1040"/>
      <c r="AW73" s="1040"/>
      <c r="AX73" s="1040"/>
      <c r="AY73" s="1040"/>
      <c r="AZ73" s="1041" t="s">
        <v>566</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557</v>
      </c>
      <c r="C74" s="1044"/>
      <c r="D74" s="1044"/>
      <c r="E74" s="1044"/>
      <c r="F74" s="1044"/>
      <c r="G74" s="1044"/>
      <c r="H74" s="1044"/>
      <c r="I74" s="1044"/>
      <c r="J74" s="1044"/>
      <c r="K74" s="1044"/>
      <c r="L74" s="1044"/>
      <c r="M74" s="1044"/>
      <c r="N74" s="1044"/>
      <c r="O74" s="1044"/>
      <c r="P74" s="1045"/>
      <c r="Q74" s="1046">
        <v>838</v>
      </c>
      <c r="R74" s="1040"/>
      <c r="S74" s="1040"/>
      <c r="T74" s="1040"/>
      <c r="U74" s="1040"/>
      <c r="V74" s="1040">
        <v>600</v>
      </c>
      <c r="W74" s="1040"/>
      <c r="X74" s="1040"/>
      <c r="Y74" s="1040"/>
      <c r="Z74" s="1040"/>
      <c r="AA74" s="1040">
        <v>238</v>
      </c>
      <c r="AB74" s="1040"/>
      <c r="AC74" s="1040"/>
      <c r="AD74" s="1040"/>
      <c r="AE74" s="1040"/>
      <c r="AF74" s="1040">
        <v>17</v>
      </c>
      <c r="AG74" s="1040"/>
      <c r="AH74" s="1040"/>
      <c r="AI74" s="1040"/>
      <c r="AJ74" s="1040"/>
      <c r="AK74" s="1040">
        <v>51</v>
      </c>
      <c r="AL74" s="1040"/>
      <c r="AM74" s="1040"/>
      <c r="AN74" s="1040"/>
      <c r="AO74" s="1040"/>
      <c r="AP74" s="1040">
        <v>360</v>
      </c>
      <c r="AQ74" s="1040"/>
      <c r="AR74" s="1040"/>
      <c r="AS74" s="1040"/>
      <c r="AT74" s="1040"/>
      <c r="AU74" s="1040">
        <v>38</v>
      </c>
      <c r="AV74" s="1040"/>
      <c r="AW74" s="1040"/>
      <c r="AX74" s="1040"/>
      <c r="AY74" s="1040"/>
      <c r="AZ74" s="1041" t="s">
        <v>566</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558</v>
      </c>
      <c r="C75" s="1044"/>
      <c r="D75" s="1044"/>
      <c r="E75" s="1044"/>
      <c r="F75" s="1044"/>
      <c r="G75" s="1044"/>
      <c r="H75" s="1044"/>
      <c r="I75" s="1044"/>
      <c r="J75" s="1044"/>
      <c r="K75" s="1044"/>
      <c r="L75" s="1044"/>
      <c r="M75" s="1044"/>
      <c r="N75" s="1044"/>
      <c r="O75" s="1044"/>
      <c r="P75" s="1045"/>
      <c r="Q75" s="1047">
        <v>1644</v>
      </c>
      <c r="R75" s="1048"/>
      <c r="S75" s="1048"/>
      <c r="T75" s="1048"/>
      <c r="U75" s="1049"/>
      <c r="V75" s="1050">
        <v>1624</v>
      </c>
      <c r="W75" s="1048"/>
      <c r="X75" s="1048"/>
      <c r="Y75" s="1048"/>
      <c r="Z75" s="1049"/>
      <c r="AA75" s="1050">
        <v>20</v>
      </c>
      <c r="AB75" s="1048"/>
      <c r="AC75" s="1048"/>
      <c r="AD75" s="1048"/>
      <c r="AE75" s="1049"/>
      <c r="AF75" s="1050">
        <v>20</v>
      </c>
      <c r="AG75" s="1048"/>
      <c r="AH75" s="1048"/>
      <c r="AI75" s="1048"/>
      <c r="AJ75" s="1049"/>
      <c r="AK75" s="1050" t="s">
        <v>562</v>
      </c>
      <c r="AL75" s="1048"/>
      <c r="AM75" s="1048"/>
      <c r="AN75" s="1048"/>
      <c r="AO75" s="1049"/>
      <c r="AP75" s="1050" t="s">
        <v>562</v>
      </c>
      <c r="AQ75" s="1048"/>
      <c r="AR75" s="1048"/>
      <c r="AS75" s="1048"/>
      <c r="AT75" s="1049"/>
      <c r="AU75" s="1050" t="s">
        <v>562</v>
      </c>
      <c r="AV75" s="1048"/>
      <c r="AW75" s="1048"/>
      <c r="AX75" s="1048"/>
      <c r="AY75" s="1049"/>
      <c r="AZ75" s="1041" t="s">
        <v>566</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558</v>
      </c>
      <c r="C76" s="1044"/>
      <c r="D76" s="1044"/>
      <c r="E76" s="1044"/>
      <c r="F76" s="1044"/>
      <c r="G76" s="1044"/>
      <c r="H76" s="1044"/>
      <c r="I76" s="1044"/>
      <c r="J76" s="1044"/>
      <c r="K76" s="1044"/>
      <c r="L76" s="1044"/>
      <c r="M76" s="1044"/>
      <c r="N76" s="1044"/>
      <c r="O76" s="1044"/>
      <c r="P76" s="1045"/>
      <c r="Q76" s="1047">
        <v>693386</v>
      </c>
      <c r="R76" s="1048"/>
      <c r="S76" s="1048"/>
      <c r="T76" s="1048"/>
      <c r="U76" s="1049"/>
      <c r="V76" s="1050">
        <v>677426</v>
      </c>
      <c r="W76" s="1048"/>
      <c r="X76" s="1048"/>
      <c r="Y76" s="1048"/>
      <c r="Z76" s="1049"/>
      <c r="AA76" s="1050">
        <v>15960</v>
      </c>
      <c r="AB76" s="1048"/>
      <c r="AC76" s="1048"/>
      <c r="AD76" s="1048"/>
      <c r="AE76" s="1049"/>
      <c r="AF76" s="1050">
        <v>15960</v>
      </c>
      <c r="AG76" s="1048"/>
      <c r="AH76" s="1048"/>
      <c r="AI76" s="1048"/>
      <c r="AJ76" s="1049"/>
      <c r="AK76" s="1050">
        <v>7105</v>
      </c>
      <c r="AL76" s="1048"/>
      <c r="AM76" s="1048"/>
      <c r="AN76" s="1048"/>
      <c r="AO76" s="1049"/>
      <c r="AP76" s="1050" t="s">
        <v>562</v>
      </c>
      <c r="AQ76" s="1048"/>
      <c r="AR76" s="1048"/>
      <c r="AS76" s="1048"/>
      <c r="AT76" s="1049"/>
      <c r="AU76" s="1050" t="s">
        <v>562</v>
      </c>
      <c r="AV76" s="1048"/>
      <c r="AW76" s="1048"/>
      <c r="AX76" s="1048"/>
      <c r="AY76" s="1049"/>
      <c r="AZ76" s="1041" t="s">
        <v>567</v>
      </c>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559</v>
      </c>
      <c r="C77" s="1044"/>
      <c r="D77" s="1044"/>
      <c r="E77" s="1044"/>
      <c r="F77" s="1044"/>
      <c r="G77" s="1044"/>
      <c r="H77" s="1044"/>
      <c r="I77" s="1044"/>
      <c r="J77" s="1044"/>
      <c r="K77" s="1044"/>
      <c r="L77" s="1044"/>
      <c r="M77" s="1044"/>
      <c r="N77" s="1044"/>
      <c r="O77" s="1044"/>
      <c r="P77" s="1045"/>
      <c r="Q77" s="1047">
        <v>26393</v>
      </c>
      <c r="R77" s="1048"/>
      <c r="S77" s="1048"/>
      <c r="T77" s="1048"/>
      <c r="U77" s="1049"/>
      <c r="V77" s="1050">
        <v>25068</v>
      </c>
      <c r="W77" s="1048"/>
      <c r="X77" s="1048"/>
      <c r="Y77" s="1048"/>
      <c r="Z77" s="1049"/>
      <c r="AA77" s="1050">
        <v>1325</v>
      </c>
      <c r="AB77" s="1048"/>
      <c r="AC77" s="1048"/>
      <c r="AD77" s="1048"/>
      <c r="AE77" s="1049"/>
      <c r="AF77" s="1050">
        <v>1325</v>
      </c>
      <c r="AG77" s="1048"/>
      <c r="AH77" s="1048"/>
      <c r="AI77" s="1048"/>
      <c r="AJ77" s="1049"/>
      <c r="AK77" s="1050">
        <v>22</v>
      </c>
      <c r="AL77" s="1048"/>
      <c r="AM77" s="1048"/>
      <c r="AN77" s="1048"/>
      <c r="AO77" s="1049"/>
      <c r="AP77" s="1050" t="s">
        <v>562</v>
      </c>
      <c r="AQ77" s="1048"/>
      <c r="AR77" s="1048"/>
      <c r="AS77" s="1048"/>
      <c r="AT77" s="1049"/>
      <c r="AU77" s="1050" t="s">
        <v>562</v>
      </c>
      <c r="AV77" s="1048"/>
      <c r="AW77" s="1048"/>
      <c r="AX77" s="1048"/>
      <c r="AY77" s="1049"/>
      <c r="AZ77" s="1041" t="s">
        <v>566</v>
      </c>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559</v>
      </c>
      <c r="C78" s="1044"/>
      <c r="D78" s="1044"/>
      <c r="E78" s="1044"/>
      <c r="F78" s="1044"/>
      <c r="G78" s="1044"/>
      <c r="H78" s="1044"/>
      <c r="I78" s="1044"/>
      <c r="J78" s="1044"/>
      <c r="K78" s="1044"/>
      <c r="L78" s="1044"/>
      <c r="M78" s="1044"/>
      <c r="N78" s="1044"/>
      <c r="O78" s="1044"/>
      <c r="P78" s="1045"/>
      <c r="Q78" s="1046">
        <v>382</v>
      </c>
      <c r="R78" s="1040"/>
      <c r="S78" s="1040"/>
      <c r="T78" s="1040"/>
      <c r="U78" s="1040"/>
      <c r="V78" s="1040">
        <v>136</v>
      </c>
      <c r="W78" s="1040"/>
      <c r="X78" s="1040"/>
      <c r="Y78" s="1040"/>
      <c r="Z78" s="1040"/>
      <c r="AA78" s="1040">
        <v>246</v>
      </c>
      <c r="AB78" s="1040"/>
      <c r="AC78" s="1040"/>
      <c r="AD78" s="1040"/>
      <c r="AE78" s="1040"/>
      <c r="AF78" s="1040">
        <v>246</v>
      </c>
      <c r="AG78" s="1040"/>
      <c r="AH78" s="1040"/>
      <c r="AI78" s="1040"/>
      <c r="AJ78" s="1040"/>
      <c r="AK78" s="1040" t="s">
        <v>562</v>
      </c>
      <c r="AL78" s="1040"/>
      <c r="AM78" s="1040"/>
      <c r="AN78" s="1040"/>
      <c r="AO78" s="1040"/>
      <c r="AP78" s="1040" t="s">
        <v>562</v>
      </c>
      <c r="AQ78" s="1040"/>
      <c r="AR78" s="1040"/>
      <c r="AS78" s="1040"/>
      <c r="AT78" s="1040"/>
      <c r="AU78" s="1040" t="s">
        <v>562</v>
      </c>
      <c r="AV78" s="1040"/>
      <c r="AW78" s="1040"/>
      <c r="AX78" s="1040"/>
      <c r="AY78" s="1040"/>
      <c r="AZ78" s="1041" t="s">
        <v>568</v>
      </c>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560</v>
      </c>
      <c r="C79" s="1044"/>
      <c r="D79" s="1044"/>
      <c r="E79" s="1044"/>
      <c r="F79" s="1044"/>
      <c r="G79" s="1044"/>
      <c r="H79" s="1044"/>
      <c r="I79" s="1044"/>
      <c r="J79" s="1044"/>
      <c r="K79" s="1044"/>
      <c r="L79" s="1044"/>
      <c r="M79" s="1044"/>
      <c r="N79" s="1044"/>
      <c r="O79" s="1044"/>
      <c r="P79" s="1045"/>
      <c r="Q79" s="1046">
        <v>423</v>
      </c>
      <c r="R79" s="1040"/>
      <c r="S79" s="1040"/>
      <c r="T79" s="1040"/>
      <c r="U79" s="1040"/>
      <c r="V79" s="1040">
        <v>410</v>
      </c>
      <c r="W79" s="1040"/>
      <c r="X79" s="1040"/>
      <c r="Y79" s="1040"/>
      <c r="Z79" s="1040"/>
      <c r="AA79" s="1040">
        <v>12</v>
      </c>
      <c r="AB79" s="1040"/>
      <c r="AC79" s="1040"/>
      <c r="AD79" s="1040"/>
      <c r="AE79" s="1040"/>
      <c r="AF79" s="1040">
        <v>12</v>
      </c>
      <c r="AG79" s="1040"/>
      <c r="AH79" s="1040"/>
      <c r="AI79" s="1040"/>
      <c r="AJ79" s="1040"/>
      <c r="AK79" s="1040">
        <v>49</v>
      </c>
      <c r="AL79" s="1040"/>
      <c r="AM79" s="1040"/>
      <c r="AN79" s="1040"/>
      <c r="AO79" s="1040"/>
      <c r="AP79" s="1040" t="s">
        <v>562</v>
      </c>
      <c r="AQ79" s="1040"/>
      <c r="AR79" s="1040"/>
      <c r="AS79" s="1040"/>
      <c r="AT79" s="1040"/>
      <c r="AU79" s="1040" t="s">
        <v>562</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376</v>
      </c>
      <c r="B88" s="1013" t="s">
        <v>398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21591</v>
      </c>
      <c r="AG88" s="1028"/>
      <c r="AH88" s="1028"/>
      <c r="AI88" s="1028"/>
      <c r="AJ88" s="1028"/>
      <c r="AK88" s="1032"/>
      <c r="AL88" s="1032"/>
      <c r="AM88" s="1032"/>
      <c r="AN88" s="1032"/>
      <c r="AO88" s="1032"/>
      <c r="AP88" s="1028">
        <v>15968</v>
      </c>
      <c r="AQ88" s="1028"/>
      <c r="AR88" s="1028"/>
      <c r="AS88" s="1028"/>
      <c r="AT88" s="1028"/>
      <c r="AU88" s="1028">
        <v>4552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399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404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406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407</v>
      </c>
      <c r="AB109" s="963"/>
      <c r="AC109" s="963"/>
      <c r="AD109" s="963"/>
      <c r="AE109" s="964"/>
      <c r="AF109" s="965" t="s">
        <v>294</v>
      </c>
      <c r="AG109" s="963"/>
      <c r="AH109" s="963"/>
      <c r="AI109" s="963"/>
      <c r="AJ109" s="964"/>
      <c r="AK109" s="965" t="s">
        <v>293</v>
      </c>
      <c r="AL109" s="963"/>
      <c r="AM109" s="963"/>
      <c r="AN109" s="963"/>
      <c r="AO109" s="964"/>
      <c r="AP109" s="965" t="s">
        <v>408</v>
      </c>
      <c r="AQ109" s="963"/>
      <c r="AR109" s="963"/>
      <c r="AS109" s="963"/>
      <c r="AT109" s="994"/>
      <c r="AU109" s="962" t="s">
        <v>406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407</v>
      </c>
      <c r="BR109" s="963"/>
      <c r="BS109" s="963"/>
      <c r="BT109" s="963"/>
      <c r="BU109" s="964"/>
      <c r="BV109" s="965" t="s">
        <v>294</v>
      </c>
      <c r="BW109" s="963"/>
      <c r="BX109" s="963"/>
      <c r="BY109" s="963"/>
      <c r="BZ109" s="964"/>
      <c r="CA109" s="965" t="s">
        <v>293</v>
      </c>
      <c r="CB109" s="963"/>
      <c r="CC109" s="963"/>
      <c r="CD109" s="963"/>
      <c r="CE109" s="964"/>
      <c r="CF109" s="1001" t="s">
        <v>408</v>
      </c>
      <c r="CG109" s="1001"/>
      <c r="CH109" s="1001"/>
      <c r="CI109" s="1001"/>
      <c r="CJ109" s="1001"/>
      <c r="CK109" s="965" t="s">
        <v>409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407</v>
      </c>
      <c r="DH109" s="963"/>
      <c r="DI109" s="963"/>
      <c r="DJ109" s="963"/>
      <c r="DK109" s="964"/>
      <c r="DL109" s="965" t="s">
        <v>294</v>
      </c>
      <c r="DM109" s="963"/>
      <c r="DN109" s="963"/>
      <c r="DO109" s="963"/>
      <c r="DP109" s="964"/>
      <c r="DQ109" s="965" t="s">
        <v>293</v>
      </c>
      <c r="DR109" s="963"/>
      <c r="DS109" s="963"/>
      <c r="DT109" s="963"/>
      <c r="DU109" s="964"/>
      <c r="DV109" s="965" t="s">
        <v>408</v>
      </c>
      <c r="DW109" s="963"/>
      <c r="DX109" s="963"/>
      <c r="DY109" s="963"/>
      <c r="DZ109" s="994"/>
    </row>
    <row r="110" spans="1:131" s="226" customFormat="1" ht="26.25" customHeight="1" x14ac:dyDescent="0.15">
      <c r="A110" s="865" t="s">
        <v>410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1580644</v>
      </c>
      <c r="AB110" s="956"/>
      <c r="AC110" s="956"/>
      <c r="AD110" s="956"/>
      <c r="AE110" s="957"/>
      <c r="AF110" s="958">
        <v>1735686</v>
      </c>
      <c r="AG110" s="956"/>
      <c r="AH110" s="956"/>
      <c r="AI110" s="956"/>
      <c r="AJ110" s="957"/>
      <c r="AK110" s="958">
        <v>1763116</v>
      </c>
      <c r="AL110" s="956"/>
      <c r="AM110" s="956"/>
      <c r="AN110" s="956"/>
      <c r="AO110" s="957"/>
      <c r="AP110" s="959">
        <v>15.4</v>
      </c>
      <c r="AQ110" s="960"/>
      <c r="AR110" s="960"/>
      <c r="AS110" s="960"/>
      <c r="AT110" s="961"/>
      <c r="AU110" s="995" t="s">
        <v>66</v>
      </c>
      <c r="AV110" s="996"/>
      <c r="AW110" s="996"/>
      <c r="AX110" s="996"/>
      <c r="AY110" s="996"/>
      <c r="AZ110" s="921" t="s">
        <v>411</v>
      </c>
      <c r="BA110" s="866"/>
      <c r="BB110" s="866"/>
      <c r="BC110" s="866"/>
      <c r="BD110" s="866"/>
      <c r="BE110" s="866"/>
      <c r="BF110" s="866"/>
      <c r="BG110" s="866"/>
      <c r="BH110" s="866"/>
      <c r="BI110" s="866"/>
      <c r="BJ110" s="866"/>
      <c r="BK110" s="866"/>
      <c r="BL110" s="866"/>
      <c r="BM110" s="866"/>
      <c r="BN110" s="866"/>
      <c r="BO110" s="866"/>
      <c r="BP110" s="867"/>
      <c r="BQ110" s="922">
        <v>18319044</v>
      </c>
      <c r="BR110" s="903"/>
      <c r="BS110" s="903"/>
      <c r="BT110" s="903"/>
      <c r="BU110" s="903"/>
      <c r="BV110" s="903">
        <v>17933131</v>
      </c>
      <c r="BW110" s="903"/>
      <c r="BX110" s="903"/>
      <c r="BY110" s="903"/>
      <c r="BZ110" s="903"/>
      <c r="CA110" s="903">
        <v>17515186</v>
      </c>
      <c r="CB110" s="903"/>
      <c r="CC110" s="903"/>
      <c r="CD110" s="903"/>
      <c r="CE110" s="903"/>
      <c r="CF110" s="927">
        <v>153.30000000000001</v>
      </c>
      <c r="CG110" s="928"/>
      <c r="CH110" s="928"/>
      <c r="CI110" s="928"/>
      <c r="CJ110" s="928"/>
      <c r="CK110" s="991" t="s">
        <v>412</v>
      </c>
      <c r="CL110" s="877"/>
      <c r="CM110" s="952" t="s">
        <v>413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584165</v>
      </c>
      <c r="DH110" s="903"/>
      <c r="DI110" s="903"/>
      <c r="DJ110" s="903"/>
      <c r="DK110" s="903"/>
      <c r="DL110" s="903">
        <v>535485</v>
      </c>
      <c r="DM110" s="903"/>
      <c r="DN110" s="903"/>
      <c r="DO110" s="903"/>
      <c r="DP110" s="903"/>
      <c r="DQ110" s="903">
        <v>486804</v>
      </c>
      <c r="DR110" s="903"/>
      <c r="DS110" s="903"/>
      <c r="DT110" s="903"/>
      <c r="DU110" s="903"/>
      <c r="DV110" s="904">
        <v>4.3</v>
      </c>
      <c r="DW110" s="904"/>
      <c r="DX110" s="904"/>
      <c r="DY110" s="904"/>
      <c r="DZ110" s="905"/>
    </row>
    <row r="111" spans="1:131" s="226" customFormat="1" ht="26.25" customHeight="1" x14ac:dyDescent="0.15">
      <c r="A111" s="832" t="s">
        <v>414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415</v>
      </c>
      <c r="AL111" s="984"/>
      <c r="AM111" s="984"/>
      <c r="AN111" s="984"/>
      <c r="AO111" s="985"/>
      <c r="AP111" s="987" t="s">
        <v>120</v>
      </c>
      <c r="AQ111" s="988"/>
      <c r="AR111" s="988"/>
      <c r="AS111" s="988"/>
      <c r="AT111" s="989"/>
      <c r="AU111" s="997"/>
      <c r="AV111" s="998"/>
      <c r="AW111" s="998"/>
      <c r="AX111" s="998"/>
      <c r="AY111" s="998"/>
      <c r="AZ111" s="873" t="s">
        <v>416</v>
      </c>
      <c r="BA111" s="808"/>
      <c r="BB111" s="808"/>
      <c r="BC111" s="808"/>
      <c r="BD111" s="808"/>
      <c r="BE111" s="808"/>
      <c r="BF111" s="808"/>
      <c r="BG111" s="808"/>
      <c r="BH111" s="808"/>
      <c r="BI111" s="808"/>
      <c r="BJ111" s="808"/>
      <c r="BK111" s="808"/>
      <c r="BL111" s="808"/>
      <c r="BM111" s="808"/>
      <c r="BN111" s="808"/>
      <c r="BO111" s="808"/>
      <c r="BP111" s="809"/>
      <c r="BQ111" s="874">
        <v>1893368</v>
      </c>
      <c r="BR111" s="875"/>
      <c r="BS111" s="875"/>
      <c r="BT111" s="875"/>
      <c r="BU111" s="875"/>
      <c r="BV111" s="875">
        <v>1646856</v>
      </c>
      <c r="BW111" s="875"/>
      <c r="BX111" s="875"/>
      <c r="BY111" s="875"/>
      <c r="BZ111" s="875"/>
      <c r="CA111" s="875">
        <v>1403944</v>
      </c>
      <c r="CB111" s="875"/>
      <c r="CC111" s="875"/>
      <c r="CD111" s="875"/>
      <c r="CE111" s="875"/>
      <c r="CF111" s="936">
        <v>12.3</v>
      </c>
      <c r="CG111" s="937"/>
      <c r="CH111" s="937"/>
      <c r="CI111" s="937"/>
      <c r="CJ111" s="937"/>
      <c r="CK111" s="992"/>
      <c r="CL111" s="879"/>
      <c r="CM111" s="882" t="s">
        <v>417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120</v>
      </c>
      <c r="DM111" s="875"/>
      <c r="DN111" s="875"/>
      <c r="DO111" s="875"/>
      <c r="DP111" s="875"/>
      <c r="DQ111" s="875" t="s">
        <v>120</v>
      </c>
      <c r="DR111" s="875"/>
      <c r="DS111" s="875"/>
      <c r="DT111" s="875"/>
      <c r="DU111" s="875"/>
      <c r="DV111" s="852" t="s">
        <v>415</v>
      </c>
      <c r="DW111" s="852"/>
      <c r="DX111" s="852"/>
      <c r="DY111" s="852"/>
      <c r="DZ111" s="853"/>
    </row>
    <row r="112" spans="1:131" s="226" customFormat="1" ht="26.25" customHeight="1" x14ac:dyDescent="0.15">
      <c r="A112" s="977" t="s">
        <v>418</v>
      </c>
      <c r="B112" s="978"/>
      <c r="C112" s="808" t="s">
        <v>419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420</v>
      </c>
      <c r="BA112" s="808"/>
      <c r="BB112" s="808"/>
      <c r="BC112" s="808"/>
      <c r="BD112" s="808"/>
      <c r="BE112" s="808"/>
      <c r="BF112" s="808"/>
      <c r="BG112" s="808"/>
      <c r="BH112" s="808"/>
      <c r="BI112" s="808"/>
      <c r="BJ112" s="808"/>
      <c r="BK112" s="808"/>
      <c r="BL112" s="808"/>
      <c r="BM112" s="808"/>
      <c r="BN112" s="808"/>
      <c r="BO112" s="808"/>
      <c r="BP112" s="809"/>
      <c r="BQ112" s="874" t="s">
        <v>415</v>
      </c>
      <c r="BR112" s="875"/>
      <c r="BS112" s="875"/>
      <c r="BT112" s="875"/>
      <c r="BU112" s="875"/>
      <c r="BV112" s="875" t="s">
        <v>120</v>
      </c>
      <c r="BW112" s="875"/>
      <c r="BX112" s="875"/>
      <c r="BY112" s="875"/>
      <c r="BZ112" s="875"/>
      <c r="CA112" s="875" t="s">
        <v>120</v>
      </c>
      <c r="CB112" s="875"/>
      <c r="CC112" s="875"/>
      <c r="CD112" s="875"/>
      <c r="CE112" s="875"/>
      <c r="CF112" s="936" t="s">
        <v>120</v>
      </c>
      <c r="CG112" s="937"/>
      <c r="CH112" s="937"/>
      <c r="CI112" s="937"/>
      <c r="CJ112" s="937"/>
      <c r="CK112" s="992"/>
      <c r="CL112" s="879"/>
      <c r="CM112" s="882" t="s">
        <v>421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x14ac:dyDescent="0.15">
      <c r="A113" s="979"/>
      <c r="B113" s="980"/>
      <c r="C113" s="808" t="s">
        <v>422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120</v>
      </c>
      <c r="AB113" s="984"/>
      <c r="AC113" s="984"/>
      <c r="AD113" s="984"/>
      <c r="AE113" s="985"/>
      <c r="AF113" s="986" t="s">
        <v>120</v>
      </c>
      <c r="AG113" s="984"/>
      <c r="AH113" s="984"/>
      <c r="AI113" s="984"/>
      <c r="AJ113" s="985"/>
      <c r="AK113" s="986" t="s">
        <v>120</v>
      </c>
      <c r="AL113" s="984"/>
      <c r="AM113" s="984"/>
      <c r="AN113" s="984"/>
      <c r="AO113" s="985"/>
      <c r="AP113" s="987" t="s">
        <v>120</v>
      </c>
      <c r="AQ113" s="988"/>
      <c r="AR113" s="988"/>
      <c r="AS113" s="988"/>
      <c r="AT113" s="989"/>
      <c r="AU113" s="997"/>
      <c r="AV113" s="998"/>
      <c r="AW113" s="998"/>
      <c r="AX113" s="998"/>
      <c r="AY113" s="998"/>
      <c r="AZ113" s="873" t="s">
        <v>423</v>
      </c>
      <c r="BA113" s="808"/>
      <c r="BB113" s="808"/>
      <c r="BC113" s="808"/>
      <c r="BD113" s="808"/>
      <c r="BE113" s="808"/>
      <c r="BF113" s="808"/>
      <c r="BG113" s="808"/>
      <c r="BH113" s="808"/>
      <c r="BI113" s="808"/>
      <c r="BJ113" s="808"/>
      <c r="BK113" s="808"/>
      <c r="BL113" s="808"/>
      <c r="BM113" s="808"/>
      <c r="BN113" s="808"/>
      <c r="BO113" s="808"/>
      <c r="BP113" s="809"/>
      <c r="BQ113" s="874">
        <v>4626705</v>
      </c>
      <c r="BR113" s="875"/>
      <c r="BS113" s="875"/>
      <c r="BT113" s="875"/>
      <c r="BU113" s="875"/>
      <c r="BV113" s="875">
        <v>4768557</v>
      </c>
      <c r="BW113" s="875"/>
      <c r="BX113" s="875"/>
      <c r="BY113" s="875"/>
      <c r="BZ113" s="875"/>
      <c r="CA113" s="875">
        <v>4552160</v>
      </c>
      <c r="CB113" s="875"/>
      <c r="CC113" s="875"/>
      <c r="CD113" s="875"/>
      <c r="CE113" s="875"/>
      <c r="CF113" s="936">
        <v>39.799999999999997</v>
      </c>
      <c r="CG113" s="937"/>
      <c r="CH113" s="937"/>
      <c r="CI113" s="937"/>
      <c r="CJ113" s="937"/>
      <c r="CK113" s="992"/>
      <c r="CL113" s="879"/>
      <c r="CM113" s="882" t="s">
        <v>424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1309203</v>
      </c>
      <c r="DH113" s="838"/>
      <c r="DI113" s="838"/>
      <c r="DJ113" s="838"/>
      <c r="DK113" s="839"/>
      <c r="DL113" s="840">
        <v>1111371</v>
      </c>
      <c r="DM113" s="838"/>
      <c r="DN113" s="838"/>
      <c r="DO113" s="838"/>
      <c r="DP113" s="839"/>
      <c r="DQ113" s="840">
        <v>917140</v>
      </c>
      <c r="DR113" s="838"/>
      <c r="DS113" s="838"/>
      <c r="DT113" s="838"/>
      <c r="DU113" s="839"/>
      <c r="DV113" s="885">
        <v>8</v>
      </c>
      <c r="DW113" s="886"/>
      <c r="DX113" s="886"/>
      <c r="DY113" s="886"/>
      <c r="DZ113" s="887"/>
    </row>
    <row r="114" spans="1:130" s="226" customFormat="1" ht="26.25" customHeight="1" x14ac:dyDescent="0.15">
      <c r="A114" s="979"/>
      <c r="B114" s="980"/>
      <c r="C114" s="808" t="s">
        <v>425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469804</v>
      </c>
      <c r="AB114" s="838"/>
      <c r="AC114" s="838"/>
      <c r="AD114" s="838"/>
      <c r="AE114" s="839"/>
      <c r="AF114" s="840">
        <v>486247</v>
      </c>
      <c r="AG114" s="838"/>
      <c r="AH114" s="838"/>
      <c r="AI114" s="838"/>
      <c r="AJ114" s="839"/>
      <c r="AK114" s="840">
        <v>460926</v>
      </c>
      <c r="AL114" s="838"/>
      <c r="AM114" s="838"/>
      <c r="AN114" s="838"/>
      <c r="AO114" s="839"/>
      <c r="AP114" s="885">
        <v>4</v>
      </c>
      <c r="AQ114" s="886"/>
      <c r="AR114" s="886"/>
      <c r="AS114" s="886"/>
      <c r="AT114" s="887"/>
      <c r="AU114" s="997"/>
      <c r="AV114" s="998"/>
      <c r="AW114" s="998"/>
      <c r="AX114" s="998"/>
      <c r="AY114" s="998"/>
      <c r="AZ114" s="873" t="s">
        <v>426</v>
      </c>
      <c r="BA114" s="808"/>
      <c r="BB114" s="808"/>
      <c r="BC114" s="808"/>
      <c r="BD114" s="808"/>
      <c r="BE114" s="808"/>
      <c r="BF114" s="808"/>
      <c r="BG114" s="808"/>
      <c r="BH114" s="808"/>
      <c r="BI114" s="808"/>
      <c r="BJ114" s="808"/>
      <c r="BK114" s="808"/>
      <c r="BL114" s="808"/>
      <c r="BM114" s="808"/>
      <c r="BN114" s="808"/>
      <c r="BO114" s="808"/>
      <c r="BP114" s="809"/>
      <c r="BQ114" s="874">
        <v>568390</v>
      </c>
      <c r="BR114" s="875"/>
      <c r="BS114" s="875"/>
      <c r="BT114" s="875"/>
      <c r="BU114" s="875"/>
      <c r="BV114" s="875">
        <v>468594</v>
      </c>
      <c r="BW114" s="875"/>
      <c r="BX114" s="875"/>
      <c r="BY114" s="875"/>
      <c r="BZ114" s="875"/>
      <c r="CA114" s="875">
        <v>456968</v>
      </c>
      <c r="CB114" s="875"/>
      <c r="CC114" s="875"/>
      <c r="CD114" s="875"/>
      <c r="CE114" s="875"/>
      <c r="CF114" s="936">
        <v>4</v>
      </c>
      <c r="CG114" s="937"/>
      <c r="CH114" s="937"/>
      <c r="CI114" s="937"/>
      <c r="CJ114" s="937"/>
      <c r="CK114" s="992"/>
      <c r="CL114" s="879"/>
      <c r="CM114" s="882" t="s">
        <v>427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x14ac:dyDescent="0.15">
      <c r="A115" s="979"/>
      <c r="B115" s="980"/>
      <c r="C115" s="808" t="s">
        <v>428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250114</v>
      </c>
      <c r="AB115" s="984"/>
      <c r="AC115" s="984"/>
      <c r="AD115" s="984"/>
      <c r="AE115" s="985"/>
      <c r="AF115" s="986">
        <v>246513</v>
      </c>
      <c r="AG115" s="984"/>
      <c r="AH115" s="984"/>
      <c r="AI115" s="984"/>
      <c r="AJ115" s="985"/>
      <c r="AK115" s="986">
        <v>242912</v>
      </c>
      <c r="AL115" s="984"/>
      <c r="AM115" s="984"/>
      <c r="AN115" s="984"/>
      <c r="AO115" s="985"/>
      <c r="AP115" s="987">
        <v>2.1</v>
      </c>
      <c r="AQ115" s="988"/>
      <c r="AR115" s="988"/>
      <c r="AS115" s="988"/>
      <c r="AT115" s="989"/>
      <c r="AU115" s="997"/>
      <c r="AV115" s="998"/>
      <c r="AW115" s="998"/>
      <c r="AX115" s="998"/>
      <c r="AY115" s="998"/>
      <c r="AZ115" s="873" t="s">
        <v>429</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t="s">
        <v>120</v>
      </c>
      <c r="BW115" s="875"/>
      <c r="BX115" s="875"/>
      <c r="BY115" s="875"/>
      <c r="BZ115" s="875"/>
      <c r="CA115" s="875" t="s">
        <v>120</v>
      </c>
      <c r="CB115" s="875"/>
      <c r="CC115" s="875"/>
      <c r="CD115" s="875"/>
      <c r="CE115" s="875"/>
      <c r="CF115" s="936" t="s">
        <v>120</v>
      </c>
      <c r="CG115" s="937"/>
      <c r="CH115" s="937"/>
      <c r="CI115" s="937"/>
      <c r="CJ115" s="937"/>
      <c r="CK115" s="992"/>
      <c r="CL115" s="879"/>
      <c r="CM115" s="873" t="s">
        <v>430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15">
      <c r="A116" s="981"/>
      <c r="B116" s="982"/>
      <c r="C116" s="941" t="s">
        <v>431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415</v>
      </c>
      <c r="AQ116" s="886"/>
      <c r="AR116" s="886"/>
      <c r="AS116" s="886"/>
      <c r="AT116" s="887"/>
      <c r="AU116" s="997"/>
      <c r="AV116" s="998"/>
      <c r="AW116" s="998"/>
      <c r="AX116" s="998"/>
      <c r="AY116" s="998"/>
      <c r="AZ116" s="924" t="s">
        <v>432</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415</v>
      </c>
      <c r="CB116" s="875"/>
      <c r="CC116" s="875"/>
      <c r="CD116" s="875"/>
      <c r="CE116" s="875"/>
      <c r="CF116" s="936" t="s">
        <v>120</v>
      </c>
      <c r="CG116" s="937"/>
      <c r="CH116" s="937"/>
      <c r="CI116" s="937"/>
      <c r="CJ116" s="937"/>
      <c r="CK116" s="992"/>
      <c r="CL116" s="879"/>
      <c r="CM116" s="882" t="s">
        <v>433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120</v>
      </c>
      <c r="DM116" s="838"/>
      <c r="DN116" s="838"/>
      <c r="DO116" s="838"/>
      <c r="DP116" s="839"/>
      <c r="DQ116" s="840" t="s">
        <v>415</v>
      </c>
      <c r="DR116" s="838"/>
      <c r="DS116" s="838"/>
      <c r="DT116" s="838"/>
      <c r="DU116" s="839"/>
      <c r="DV116" s="885" t="s">
        <v>120</v>
      </c>
      <c r="DW116" s="886"/>
      <c r="DX116" s="886"/>
      <c r="DY116" s="886"/>
      <c r="DZ116" s="887"/>
    </row>
    <row r="117" spans="1:130" s="226" customFormat="1" ht="26.25" customHeight="1" x14ac:dyDescent="0.15">
      <c r="A117" s="962" t="s">
        <v>176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434</v>
      </c>
      <c r="Z117" s="964"/>
      <c r="AA117" s="969">
        <v>2300562</v>
      </c>
      <c r="AB117" s="970"/>
      <c r="AC117" s="970"/>
      <c r="AD117" s="970"/>
      <c r="AE117" s="971"/>
      <c r="AF117" s="972">
        <v>2468446</v>
      </c>
      <c r="AG117" s="970"/>
      <c r="AH117" s="970"/>
      <c r="AI117" s="970"/>
      <c r="AJ117" s="971"/>
      <c r="AK117" s="972">
        <v>2466954</v>
      </c>
      <c r="AL117" s="970"/>
      <c r="AM117" s="970"/>
      <c r="AN117" s="970"/>
      <c r="AO117" s="971"/>
      <c r="AP117" s="973"/>
      <c r="AQ117" s="974"/>
      <c r="AR117" s="974"/>
      <c r="AS117" s="974"/>
      <c r="AT117" s="975"/>
      <c r="AU117" s="997"/>
      <c r="AV117" s="998"/>
      <c r="AW117" s="998"/>
      <c r="AX117" s="998"/>
      <c r="AY117" s="998"/>
      <c r="AZ117" s="924" t="s">
        <v>435</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436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15">
      <c r="A118" s="962" t="s">
        <v>409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407</v>
      </c>
      <c r="AB118" s="963"/>
      <c r="AC118" s="963"/>
      <c r="AD118" s="963"/>
      <c r="AE118" s="964"/>
      <c r="AF118" s="965" t="s">
        <v>294</v>
      </c>
      <c r="AG118" s="963"/>
      <c r="AH118" s="963"/>
      <c r="AI118" s="963"/>
      <c r="AJ118" s="964"/>
      <c r="AK118" s="965" t="s">
        <v>293</v>
      </c>
      <c r="AL118" s="963"/>
      <c r="AM118" s="963"/>
      <c r="AN118" s="963"/>
      <c r="AO118" s="964"/>
      <c r="AP118" s="966" t="s">
        <v>408</v>
      </c>
      <c r="AQ118" s="967"/>
      <c r="AR118" s="967"/>
      <c r="AS118" s="967"/>
      <c r="AT118" s="968"/>
      <c r="AU118" s="997"/>
      <c r="AV118" s="998"/>
      <c r="AW118" s="998"/>
      <c r="AX118" s="998"/>
      <c r="AY118" s="998"/>
      <c r="AZ118" s="940" t="s">
        <v>437</v>
      </c>
      <c r="BA118" s="941"/>
      <c r="BB118" s="941"/>
      <c r="BC118" s="941"/>
      <c r="BD118" s="941"/>
      <c r="BE118" s="941"/>
      <c r="BF118" s="941"/>
      <c r="BG118" s="941"/>
      <c r="BH118" s="941"/>
      <c r="BI118" s="941"/>
      <c r="BJ118" s="941"/>
      <c r="BK118" s="941"/>
      <c r="BL118" s="941"/>
      <c r="BM118" s="941"/>
      <c r="BN118" s="941"/>
      <c r="BO118" s="941"/>
      <c r="BP118" s="942"/>
      <c r="BQ118" s="943" t="s">
        <v>438</v>
      </c>
      <c r="BR118" s="906"/>
      <c r="BS118" s="906"/>
      <c r="BT118" s="906"/>
      <c r="BU118" s="906"/>
      <c r="BV118" s="906" t="s">
        <v>120</v>
      </c>
      <c r="BW118" s="906"/>
      <c r="BX118" s="906"/>
      <c r="BY118" s="906"/>
      <c r="BZ118" s="906"/>
      <c r="CA118" s="906" t="s">
        <v>120</v>
      </c>
      <c r="CB118" s="906"/>
      <c r="CC118" s="906"/>
      <c r="CD118" s="906"/>
      <c r="CE118" s="906"/>
      <c r="CF118" s="936" t="s">
        <v>120</v>
      </c>
      <c r="CG118" s="937"/>
      <c r="CH118" s="937"/>
      <c r="CI118" s="937"/>
      <c r="CJ118" s="937"/>
      <c r="CK118" s="992"/>
      <c r="CL118" s="879"/>
      <c r="CM118" s="882" t="s">
        <v>439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x14ac:dyDescent="0.15">
      <c r="A119" s="876" t="s">
        <v>412</v>
      </c>
      <c r="B119" s="877"/>
      <c r="C119" s="952" t="s">
        <v>413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48680</v>
      </c>
      <c r="AB119" s="956"/>
      <c r="AC119" s="956"/>
      <c r="AD119" s="956"/>
      <c r="AE119" s="957"/>
      <c r="AF119" s="958">
        <v>48680</v>
      </c>
      <c r="AG119" s="956"/>
      <c r="AH119" s="956"/>
      <c r="AI119" s="956"/>
      <c r="AJ119" s="957"/>
      <c r="AK119" s="958">
        <v>48680</v>
      </c>
      <c r="AL119" s="956"/>
      <c r="AM119" s="956"/>
      <c r="AN119" s="956"/>
      <c r="AO119" s="957"/>
      <c r="AP119" s="959">
        <v>0.4</v>
      </c>
      <c r="AQ119" s="960"/>
      <c r="AR119" s="960"/>
      <c r="AS119" s="960"/>
      <c r="AT119" s="961"/>
      <c r="AU119" s="999"/>
      <c r="AV119" s="1000"/>
      <c r="AW119" s="1000"/>
      <c r="AX119" s="1000"/>
      <c r="AY119" s="1000"/>
      <c r="AZ119" s="257" t="s">
        <v>176</v>
      </c>
      <c r="BA119" s="257"/>
      <c r="BB119" s="257"/>
      <c r="BC119" s="257"/>
      <c r="BD119" s="257"/>
      <c r="BE119" s="257"/>
      <c r="BF119" s="257"/>
      <c r="BG119" s="257"/>
      <c r="BH119" s="257"/>
      <c r="BI119" s="257"/>
      <c r="BJ119" s="257"/>
      <c r="BK119" s="257"/>
      <c r="BL119" s="257"/>
      <c r="BM119" s="257"/>
      <c r="BN119" s="257"/>
      <c r="BO119" s="938" t="s">
        <v>440</v>
      </c>
      <c r="BP119" s="939"/>
      <c r="BQ119" s="943">
        <v>25407507</v>
      </c>
      <c r="BR119" s="906"/>
      <c r="BS119" s="906"/>
      <c r="BT119" s="906"/>
      <c r="BU119" s="906"/>
      <c r="BV119" s="906">
        <v>24817138</v>
      </c>
      <c r="BW119" s="906"/>
      <c r="BX119" s="906"/>
      <c r="BY119" s="906"/>
      <c r="BZ119" s="906"/>
      <c r="CA119" s="906">
        <v>23928258</v>
      </c>
      <c r="CB119" s="906"/>
      <c r="CC119" s="906"/>
      <c r="CD119" s="906"/>
      <c r="CE119" s="906"/>
      <c r="CF119" s="804"/>
      <c r="CG119" s="805"/>
      <c r="CH119" s="805"/>
      <c r="CI119" s="805"/>
      <c r="CJ119" s="895"/>
      <c r="CK119" s="993"/>
      <c r="CL119" s="881"/>
      <c r="CM119" s="899" t="s">
        <v>441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120</v>
      </c>
      <c r="DM119" s="821"/>
      <c r="DN119" s="821"/>
      <c r="DO119" s="821"/>
      <c r="DP119" s="822"/>
      <c r="DQ119" s="823" t="s">
        <v>438</v>
      </c>
      <c r="DR119" s="821"/>
      <c r="DS119" s="821"/>
      <c r="DT119" s="821"/>
      <c r="DU119" s="822"/>
      <c r="DV119" s="909" t="s">
        <v>120</v>
      </c>
      <c r="DW119" s="910"/>
      <c r="DX119" s="910"/>
      <c r="DY119" s="910"/>
      <c r="DZ119" s="911"/>
    </row>
    <row r="120" spans="1:130" s="226" customFormat="1" ht="26.25" customHeight="1" x14ac:dyDescent="0.15">
      <c r="A120" s="878"/>
      <c r="B120" s="879"/>
      <c r="C120" s="882" t="s">
        <v>417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442</v>
      </c>
      <c r="AV120" s="945"/>
      <c r="AW120" s="945"/>
      <c r="AX120" s="945"/>
      <c r="AY120" s="946"/>
      <c r="AZ120" s="921" t="s">
        <v>443</v>
      </c>
      <c r="BA120" s="866"/>
      <c r="BB120" s="866"/>
      <c r="BC120" s="866"/>
      <c r="BD120" s="866"/>
      <c r="BE120" s="866"/>
      <c r="BF120" s="866"/>
      <c r="BG120" s="866"/>
      <c r="BH120" s="866"/>
      <c r="BI120" s="866"/>
      <c r="BJ120" s="866"/>
      <c r="BK120" s="866"/>
      <c r="BL120" s="866"/>
      <c r="BM120" s="866"/>
      <c r="BN120" s="866"/>
      <c r="BO120" s="866"/>
      <c r="BP120" s="867"/>
      <c r="BQ120" s="922">
        <v>4818179</v>
      </c>
      <c r="BR120" s="903"/>
      <c r="BS120" s="903"/>
      <c r="BT120" s="903"/>
      <c r="BU120" s="903"/>
      <c r="BV120" s="903">
        <v>4859907</v>
      </c>
      <c r="BW120" s="903"/>
      <c r="BX120" s="903"/>
      <c r="BY120" s="903"/>
      <c r="BZ120" s="903"/>
      <c r="CA120" s="903">
        <v>4600839</v>
      </c>
      <c r="CB120" s="903"/>
      <c r="CC120" s="903"/>
      <c r="CD120" s="903"/>
      <c r="CE120" s="903"/>
      <c r="CF120" s="927">
        <v>40.299999999999997</v>
      </c>
      <c r="CG120" s="928"/>
      <c r="CH120" s="928"/>
      <c r="CI120" s="928"/>
      <c r="CJ120" s="928"/>
      <c r="CK120" s="929" t="s">
        <v>444</v>
      </c>
      <c r="CL120" s="913"/>
      <c r="CM120" s="913"/>
      <c r="CN120" s="913"/>
      <c r="CO120" s="914"/>
      <c r="CP120" s="933" t="s">
        <v>445</v>
      </c>
      <c r="CQ120" s="934"/>
      <c r="CR120" s="934"/>
      <c r="CS120" s="934"/>
      <c r="CT120" s="934"/>
      <c r="CU120" s="934"/>
      <c r="CV120" s="934"/>
      <c r="CW120" s="934"/>
      <c r="CX120" s="934"/>
      <c r="CY120" s="934"/>
      <c r="CZ120" s="934"/>
      <c r="DA120" s="934"/>
      <c r="DB120" s="934"/>
      <c r="DC120" s="934"/>
      <c r="DD120" s="934"/>
      <c r="DE120" s="934"/>
      <c r="DF120" s="935"/>
      <c r="DG120" s="922" t="s">
        <v>120</v>
      </c>
      <c r="DH120" s="903"/>
      <c r="DI120" s="903"/>
      <c r="DJ120" s="903"/>
      <c r="DK120" s="903"/>
      <c r="DL120" s="903" t="s">
        <v>120</v>
      </c>
      <c r="DM120" s="903"/>
      <c r="DN120" s="903"/>
      <c r="DO120" s="903"/>
      <c r="DP120" s="903"/>
      <c r="DQ120" s="903" t="s">
        <v>120</v>
      </c>
      <c r="DR120" s="903"/>
      <c r="DS120" s="903"/>
      <c r="DT120" s="903"/>
      <c r="DU120" s="903"/>
      <c r="DV120" s="904" t="s">
        <v>438</v>
      </c>
      <c r="DW120" s="904"/>
      <c r="DX120" s="904"/>
      <c r="DY120" s="904"/>
      <c r="DZ120" s="905"/>
    </row>
    <row r="121" spans="1:130" s="226" customFormat="1" ht="26.25" customHeight="1" x14ac:dyDescent="0.15">
      <c r="A121" s="878"/>
      <c r="B121" s="879"/>
      <c r="C121" s="924" t="s">
        <v>446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201434</v>
      </c>
      <c r="AB121" s="838"/>
      <c r="AC121" s="838"/>
      <c r="AD121" s="838"/>
      <c r="AE121" s="839"/>
      <c r="AF121" s="840">
        <v>197833</v>
      </c>
      <c r="AG121" s="838"/>
      <c r="AH121" s="838"/>
      <c r="AI121" s="838"/>
      <c r="AJ121" s="839"/>
      <c r="AK121" s="840">
        <v>194232</v>
      </c>
      <c r="AL121" s="838"/>
      <c r="AM121" s="838"/>
      <c r="AN121" s="838"/>
      <c r="AO121" s="839"/>
      <c r="AP121" s="885">
        <v>1.7</v>
      </c>
      <c r="AQ121" s="886"/>
      <c r="AR121" s="886"/>
      <c r="AS121" s="886"/>
      <c r="AT121" s="887"/>
      <c r="AU121" s="947"/>
      <c r="AV121" s="948"/>
      <c r="AW121" s="948"/>
      <c r="AX121" s="948"/>
      <c r="AY121" s="949"/>
      <c r="AZ121" s="873" t="s">
        <v>447</v>
      </c>
      <c r="BA121" s="808"/>
      <c r="BB121" s="808"/>
      <c r="BC121" s="808"/>
      <c r="BD121" s="808"/>
      <c r="BE121" s="808"/>
      <c r="BF121" s="808"/>
      <c r="BG121" s="808"/>
      <c r="BH121" s="808"/>
      <c r="BI121" s="808"/>
      <c r="BJ121" s="808"/>
      <c r="BK121" s="808"/>
      <c r="BL121" s="808"/>
      <c r="BM121" s="808"/>
      <c r="BN121" s="808"/>
      <c r="BO121" s="808"/>
      <c r="BP121" s="809"/>
      <c r="BQ121" s="874">
        <v>3731259</v>
      </c>
      <c r="BR121" s="875"/>
      <c r="BS121" s="875"/>
      <c r="BT121" s="875"/>
      <c r="BU121" s="875"/>
      <c r="BV121" s="875">
        <v>3532803</v>
      </c>
      <c r="BW121" s="875"/>
      <c r="BX121" s="875"/>
      <c r="BY121" s="875"/>
      <c r="BZ121" s="875"/>
      <c r="CA121" s="875">
        <v>3418818</v>
      </c>
      <c r="CB121" s="875"/>
      <c r="CC121" s="875"/>
      <c r="CD121" s="875"/>
      <c r="CE121" s="875"/>
      <c r="CF121" s="936">
        <v>29.9</v>
      </c>
      <c r="CG121" s="937"/>
      <c r="CH121" s="937"/>
      <c r="CI121" s="937"/>
      <c r="CJ121" s="937"/>
      <c r="CK121" s="930"/>
      <c r="CL121" s="916"/>
      <c r="CM121" s="916"/>
      <c r="CN121" s="916"/>
      <c r="CO121" s="917"/>
      <c r="CP121" s="896" t="s">
        <v>389</v>
      </c>
      <c r="CQ121" s="897"/>
      <c r="CR121" s="897"/>
      <c r="CS121" s="897"/>
      <c r="CT121" s="897"/>
      <c r="CU121" s="897"/>
      <c r="CV121" s="897"/>
      <c r="CW121" s="897"/>
      <c r="CX121" s="897"/>
      <c r="CY121" s="897"/>
      <c r="CZ121" s="897"/>
      <c r="DA121" s="897"/>
      <c r="DB121" s="897"/>
      <c r="DC121" s="897"/>
      <c r="DD121" s="897"/>
      <c r="DE121" s="897"/>
      <c r="DF121" s="898"/>
      <c r="DG121" s="874" t="s">
        <v>120</v>
      </c>
      <c r="DH121" s="875"/>
      <c r="DI121" s="875"/>
      <c r="DJ121" s="875"/>
      <c r="DK121" s="875"/>
      <c r="DL121" s="875" t="s">
        <v>120</v>
      </c>
      <c r="DM121" s="875"/>
      <c r="DN121" s="875"/>
      <c r="DO121" s="875"/>
      <c r="DP121" s="875"/>
      <c r="DQ121" s="875" t="s">
        <v>120</v>
      </c>
      <c r="DR121" s="875"/>
      <c r="DS121" s="875"/>
      <c r="DT121" s="875"/>
      <c r="DU121" s="875"/>
      <c r="DV121" s="852" t="s">
        <v>120</v>
      </c>
      <c r="DW121" s="852"/>
      <c r="DX121" s="852"/>
      <c r="DY121" s="852"/>
      <c r="DZ121" s="853"/>
    </row>
    <row r="122" spans="1:130" s="226" customFormat="1" ht="26.25" customHeight="1" x14ac:dyDescent="0.15">
      <c r="A122" s="878"/>
      <c r="B122" s="879"/>
      <c r="C122" s="882" t="s">
        <v>427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448</v>
      </c>
      <c r="BA122" s="941"/>
      <c r="BB122" s="941"/>
      <c r="BC122" s="941"/>
      <c r="BD122" s="941"/>
      <c r="BE122" s="941"/>
      <c r="BF122" s="941"/>
      <c r="BG122" s="941"/>
      <c r="BH122" s="941"/>
      <c r="BI122" s="941"/>
      <c r="BJ122" s="941"/>
      <c r="BK122" s="941"/>
      <c r="BL122" s="941"/>
      <c r="BM122" s="941"/>
      <c r="BN122" s="941"/>
      <c r="BO122" s="941"/>
      <c r="BP122" s="942"/>
      <c r="BQ122" s="943">
        <v>15191499</v>
      </c>
      <c r="BR122" s="906"/>
      <c r="BS122" s="906"/>
      <c r="BT122" s="906"/>
      <c r="BU122" s="906"/>
      <c r="BV122" s="906">
        <v>15819942</v>
      </c>
      <c r="BW122" s="906"/>
      <c r="BX122" s="906"/>
      <c r="BY122" s="906"/>
      <c r="BZ122" s="906"/>
      <c r="CA122" s="906">
        <v>15666077</v>
      </c>
      <c r="CB122" s="906"/>
      <c r="CC122" s="906"/>
      <c r="CD122" s="906"/>
      <c r="CE122" s="906"/>
      <c r="CF122" s="907">
        <v>137.1</v>
      </c>
      <c r="CG122" s="908"/>
      <c r="CH122" s="908"/>
      <c r="CI122" s="908"/>
      <c r="CJ122" s="908"/>
      <c r="CK122" s="930"/>
      <c r="CL122" s="916"/>
      <c r="CM122" s="916"/>
      <c r="CN122" s="916"/>
      <c r="CO122" s="917"/>
      <c r="CP122" s="896" t="s">
        <v>388</v>
      </c>
      <c r="CQ122" s="897"/>
      <c r="CR122" s="897"/>
      <c r="CS122" s="897"/>
      <c r="CT122" s="897"/>
      <c r="CU122" s="897"/>
      <c r="CV122" s="897"/>
      <c r="CW122" s="897"/>
      <c r="CX122" s="897"/>
      <c r="CY122" s="897"/>
      <c r="CZ122" s="897"/>
      <c r="DA122" s="897"/>
      <c r="DB122" s="897"/>
      <c r="DC122" s="897"/>
      <c r="DD122" s="897"/>
      <c r="DE122" s="897"/>
      <c r="DF122" s="898"/>
      <c r="DG122" s="874" t="s">
        <v>120</v>
      </c>
      <c r="DH122" s="875"/>
      <c r="DI122" s="875"/>
      <c r="DJ122" s="875"/>
      <c r="DK122" s="875"/>
      <c r="DL122" s="875" t="s">
        <v>120</v>
      </c>
      <c r="DM122" s="875"/>
      <c r="DN122" s="875"/>
      <c r="DO122" s="875"/>
      <c r="DP122" s="875"/>
      <c r="DQ122" s="875" t="s">
        <v>120</v>
      </c>
      <c r="DR122" s="875"/>
      <c r="DS122" s="875"/>
      <c r="DT122" s="875"/>
      <c r="DU122" s="875"/>
      <c r="DV122" s="852" t="s">
        <v>120</v>
      </c>
      <c r="DW122" s="852"/>
      <c r="DX122" s="852"/>
      <c r="DY122" s="852"/>
      <c r="DZ122" s="853"/>
    </row>
    <row r="123" spans="1:130" s="226" customFormat="1" ht="26.25" customHeight="1" x14ac:dyDescent="0.15">
      <c r="A123" s="878"/>
      <c r="B123" s="879"/>
      <c r="C123" s="882" t="s">
        <v>433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176</v>
      </c>
      <c r="BA123" s="257"/>
      <c r="BB123" s="257"/>
      <c r="BC123" s="257"/>
      <c r="BD123" s="257"/>
      <c r="BE123" s="257"/>
      <c r="BF123" s="257"/>
      <c r="BG123" s="257"/>
      <c r="BH123" s="257"/>
      <c r="BI123" s="257"/>
      <c r="BJ123" s="257"/>
      <c r="BK123" s="257"/>
      <c r="BL123" s="257"/>
      <c r="BM123" s="257"/>
      <c r="BN123" s="257"/>
      <c r="BO123" s="938" t="s">
        <v>449</v>
      </c>
      <c r="BP123" s="939"/>
      <c r="BQ123" s="893">
        <v>23740937</v>
      </c>
      <c r="BR123" s="894"/>
      <c r="BS123" s="894"/>
      <c r="BT123" s="894"/>
      <c r="BU123" s="894"/>
      <c r="BV123" s="894">
        <v>24212652</v>
      </c>
      <c r="BW123" s="894"/>
      <c r="BX123" s="894"/>
      <c r="BY123" s="894"/>
      <c r="BZ123" s="894"/>
      <c r="CA123" s="894">
        <v>23685734</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436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450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14.7</v>
      </c>
      <c r="BR124" s="892"/>
      <c r="BS124" s="892"/>
      <c r="BT124" s="892"/>
      <c r="BU124" s="892"/>
      <c r="BV124" s="892">
        <v>5.3</v>
      </c>
      <c r="BW124" s="892"/>
      <c r="BX124" s="892"/>
      <c r="BY124" s="892"/>
      <c r="BZ124" s="892"/>
      <c r="CA124" s="892">
        <v>2.1</v>
      </c>
      <c r="CB124" s="892"/>
      <c r="CC124" s="892"/>
      <c r="CD124" s="892"/>
      <c r="CE124" s="892"/>
      <c r="CF124" s="782"/>
      <c r="CG124" s="783"/>
      <c r="CH124" s="783"/>
      <c r="CI124" s="783"/>
      <c r="CJ124" s="923"/>
      <c r="CK124" s="931"/>
      <c r="CL124" s="931"/>
      <c r="CM124" s="931"/>
      <c r="CN124" s="931"/>
      <c r="CO124" s="932"/>
      <c r="CP124" s="896" t="s">
        <v>451</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439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438</v>
      </c>
      <c r="AG125" s="838"/>
      <c r="AH125" s="838"/>
      <c r="AI125" s="838"/>
      <c r="AJ125" s="839"/>
      <c r="AK125" s="840" t="s">
        <v>438</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452</v>
      </c>
      <c r="CL125" s="913"/>
      <c r="CM125" s="913"/>
      <c r="CN125" s="913"/>
      <c r="CO125" s="914"/>
      <c r="CP125" s="921" t="s">
        <v>453</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
      <c r="A126" s="878"/>
      <c r="B126" s="879"/>
      <c r="C126" s="882" t="s">
        <v>441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120</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454</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438</v>
      </c>
      <c r="DW126" s="852"/>
      <c r="DX126" s="852"/>
      <c r="DY126" s="852"/>
      <c r="DZ126" s="853"/>
    </row>
    <row r="127" spans="1:130" s="226" customFormat="1" ht="26.25" customHeight="1" x14ac:dyDescent="0.15">
      <c r="A127" s="880"/>
      <c r="B127" s="881"/>
      <c r="C127" s="899" t="s">
        <v>455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438</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456</v>
      </c>
      <c r="AY127" s="870"/>
      <c r="AZ127" s="870"/>
      <c r="BA127" s="870"/>
      <c r="BB127" s="870"/>
      <c r="BC127" s="870"/>
      <c r="BD127" s="870"/>
      <c r="BE127" s="871"/>
      <c r="BF127" s="869" t="s">
        <v>457</v>
      </c>
      <c r="BG127" s="870"/>
      <c r="BH127" s="870"/>
      <c r="BI127" s="870"/>
      <c r="BJ127" s="870"/>
      <c r="BK127" s="870"/>
      <c r="BL127" s="871"/>
      <c r="BM127" s="869" t="s">
        <v>458</v>
      </c>
      <c r="BN127" s="870"/>
      <c r="BO127" s="870"/>
      <c r="BP127" s="870"/>
      <c r="BQ127" s="870"/>
      <c r="BR127" s="870"/>
      <c r="BS127" s="871"/>
      <c r="BT127" s="869" t="s">
        <v>459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460</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438</v>
      </c>
      <c r="DR127" s="875"/>
      <c r="DS127" s="875"/>
      <c r="DT127" s="875"/>
      <c r="DU127" s="875"/>
      <c r="DV127" s="852" t="s">
        <v>120</v>
      </c>
      <c r="DW127" s="852"/>
      <c r="DX127" s="852"/>
      <c r="DY127" s="852"/>
      <c r="DZ127" s="853"/>
    </row>
    <row r="128" spans="1:130" s="226" customFormat="1" ht="26.25" customHeight="1" thickBot="1" x14ac:dyDescent="0.2">
      <c r="A128" s="854" t="s">
        <v>461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462</v>
      </c>
      <c r="X128" s="856"/>
      <c r="Y128" s="856"/>
      <c r="Z128" s="857"/>
      <c r="AA128" s="858">
        <v>317627</v>
      </c>
      <c r="AB128" s="859"/>
      <c r="AC128" s="859"/>
      <c r="AD128" s="859"/>
      <c r="AE128" s="860"/>
      <c r="AF128" s="861">
        <v>298260</v>
      </c>
      <c r="AG128" s="859"/>
      <c r="AH128" s="859"/>
      <c r="AI128" s="859"/>
      <c r="AJ128" s="860"/>
      <c r="AK128" s="861">
        <v>281706</v>
      </c>
      <c r="AL128" s="859"/>
      <c r="AM128" s="859"/>
      <c r="AN128" s="859"/>
      <c r="AO128" s="860"/>
      <c r="AP128" s="862"/>
      <c r="AQ128" s="863"/>
      <c r="AR128" s="863"/>
      <c r="AS128" s="863"/>
      <c r="AT128" s="864"/>
      <c r="AU128" s="262"/>
      <c r="AV128" s="262"/>
      <c r="AW128" s="262"/>
      <c r="AX128" s="865" t="s">
        <v>463</v>
      </c>
      <c r="AY128" s="866"/>
      <c r="AZ128" s="866"/>
      <c r="BA128" s="866"/>
      <c r="BB128" s="866"/>
      <c r="BC128" s="866"/>
      <c r="BD128" s="866"/>
      <c r="BE128" s="867"/>
      <c r="BF128" s="844" t="s">
        <v>438</v>
      </c>
      <c r="BG128" s="845"/>
      <c r="BH128" s="845"/>
      <c r="BI128" s="845"/>
      <c r="BJ128" s="845"/>
      <c r="BK128" s="845"/>
      <c r="BL128" s="868"/>
      <c r="BM128" s="844">
        <v>12.98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464</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438</v>
      </c>
      <c r="DM128" s="849"/>
      <c r="DN128" s="849"/>
      <c r="DO128" s="849"/>
      <c r="DP128" s="849"/>
      <c r="DQ128" s="849" t="s">
        <v>120</v>
      </c>
      <c r="DR128" s="849"/>
      <c r="DS128" s="849"/>
      <c r="DT128" s="849"/>
      <c r="DU128" s="849"/>
      <c r="DV128" s="850" t="s">
        <v>438</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465</v>
      </c>
      <c r="X129" s="835"/>
      <c r="Y129" s="835"/>
      <c r="Z129" s="836"/>
      <c r="AA129" s="837">
        <v>12538041</v>
      </c>
      <c r="AB129" s="838"/>
      <c r="AC129" s="838"/>
      <c r="AD129" s="838"/>
      <c r="AE129" s="839"/>
      <c r="AF129" s="840">
        <v>12613860</v>
      </c>
      <c r="AG129" s="838"/>
      <c r="AH129" s="838"/>
      <c r="AI129" s="838"/>
      <c r="AJ129" s="839"/>
      <c r="AK129" s="840">
        <v>12723929</v>
      </c>
      <c r="AL129" s="838"/>
      <c r="AM129" s="838"/>
      <c r="AN129" s="838"/>
      <c r="AO129" s="839"/>
      <c r="AP129" s="841"/>
      <c r="AQ129" s="842"/>
      <c r="AR129" s="842"/>
      <c r="AS129" s="842"/>
      <c r="AT129" s="843"/>
      <c r="AU129" s="264"/>
      <c r="AV129" s="264"/>
      <c r="AW129" s="264"/>
      <c r="AX129" s="807" t="s">
        <v>466</v>
      </c>
      <c r="AY129" s="808"/>
      <c r="AZ129" s="808"/>
      <c r="BA129" s="808"/>
      <c r="BB129" s="808"/>
      <c r="BC129" s="808"/>
      <c r="BD129" s="808"/>
      <c r="BE129" s="809"/>
      <c r="BF129" s="827" t="s">
        <v>120</v>
      </c>
      <c r="BG129" s="828"/>
      <c r="BH129" s="828"/>
      <c r="BI129" s="828"/>
      <c r="BJ129" s="828"/>
      <c r="BK129" s="828"/>
      <c r="BL129" s="829"/>
      <c r="BM129" s="827">
        <v>17.98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467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468</v>
      </c>
      <c r="X130" s="835"/>
      <c r="Y130" s="835"/>
      <c r="Z130" s="836"/>
      <c r="AA130" s="837">
        <v>1207651</v>
      </c>
      <c r="AB130" s="838"/>
      <c r="AC130" s="838"/>
      <c r="AD130" s="838"/>
      <c r="AE130" s="839"/>
      <c r="AF130" s="840">
        <v>1245731</v>
      </c>
      <c r="AG130" s="838"/>
      <c r="AH130" s="838"/>
      <c r="AI130" s="838"/>
      <c r="AJ130" s="839"/>
      <c r="AK130" s="840">
        <v>1298631</v>
      </c>
      <c r="AL130" s="838"/>
      <c r="AM130" s="838"/>
      <c r="AN130" s="838"/>
      <c r="AO130" s="839"/>
      <c r="AP130" s="841"/>
      <c r="AQ130" s="842"/>
      <c r="AR130" s="842"/>
      <c r="AS130" s="842"/>
      <c r="AT130" s="843"/>
      <c r="AU130" s="264"/>
      <c r="AV130" s="264"/>
      <c r="AW130" s="264"/>
      <c r="AX130" s="807" t="s">
        <v>469</v>
      </c>
      <c r="AY130" s="808"/>
      <c r="AZ130" s="808"/>
      <c r="BA130" s="808"/>
      <c r="BB130" s="808"/>
      <c r="BC130" s="808"/>
      <c r="BD130" s="808"/>
      <c r="BE130" s="809"/>
      <c r="BF130" s="810">
        <v>7.5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470</v>
      </c>
      <c r="X131" s="818"/>
      <c r="Y131" s="818"/>
      <c r="Z131" s="819"/>
      <c r="AA131" s="820">
        <v>11330390</v>
      </c>
      <c r="AB131" s="821"/>
      <c r="AC131" s="821"/>
      <c r="AD131" s="821"/>
      <c r="AE131" s="822"/>
      <c r="AF131" s="823">
        <v>11368129</v>
      </c>
      <c r="AG131" s="821"/>
      <c r="AH131" s="821"/>
      <c r="AI131" s="821"/>
      <c r="AJ131" s="822"/>
      <c r="AK131" s="823">
        <v>11425298</v>
      </c>
      <c r="AL131" s="821"/>
      <c r="AM131" s="821"/>
      <c r="AN131" s="821"/>
      <c r="AO131" s="822"/>
      <c r="AP131" s="824"/>
      <c r="AQ131" s="825"/>
      <c r="AR131" s="825"/>
      <c r="AS131" s="825"/>
      <c r="AT131" s="826"/>
      <c r="AU131" s="264"/>
      <c r="AV131" s="264"/>
      <c r="AW131" s="264"/>
      <c r="AX131" s="785" t="s">
        <v>471</v>
      </c>
      <c r="AY131" s="786"/>
      <c r="AZ131" s="786"/>
      <c r="BA131" s="786"/>
      <c r="BB131" s="786"/>
      <c r="BC131" s="786"/>
      <c r="BD131" s="786"/>
      <c r="BE131" s="787"/>
      <c r="BF131" s="788">
        <v>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473</v>
      </c>
      <c r="W132" s="798"/>
      <c r="X132" s="798"/>
      <c r="Y132" s="798"/>
      <c r="Z132" s="799"/>
      <c r="AA132" s="800">
        <v>6.8425182189999996</v>
      </c>
      <c r="AB132" s="801"/>
      <c r="AC132" s="801"/>
      <c r="AD132" s="801"/>
      <c r="AE132" s="802"/>
      <c r="AF132" s="803">
        <v>8.1319890019999992</v>
      </c>
      <c r="AG132" s="801"/>
      <c r="AH132" s="801"/>
      <c r="AI132" s="801"/>
      <c r="AJ132" s="802"/>
      <c r="AK132" s="803">
        <v>7.7601214430000001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474</v>
      </c>
      <c r="W133" s="777"/>
      <c r="X133" s="777"/>
      <c r="Y133" s="777"/>
      <c r="Z133" s="778"/>
      <c r="AA133" s="779">
        <v>7</v>
      </c>
      <c r="AB133" s="780"/>
      <c r="AC133" s="780"/>
      <c r="AD133" s="780"/>
      <c r="AE133" s="781"/>
      <c r="AF133" s="779">
        <v>7.2</v>
      </c>
      <c r="AG133" s="780"/>
      <c r="AH133" s="780"/>
      <c r="AI133" s="780"/>
      <c r="AJ133" s="781"/>
      <c r="AK133" s="779">
        <v>7.5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7j2jA+5gx1K9LoU3OiK6Qz053Nk/BUGnDQtmQNxo1oPQc+geLddJDDDLr18xdvVzl5iy8v2GUwdvzdnf06wv+Q==" saltValue="8/8rPQBrjMjlCNqfoxyL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475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PYuSG43u4ggbjMenSsiLbwDc+xiamVp9bsmeTXsrEsR4vrPbGnXLmuUDFaWrHimXV93wjJtpn6KxChLatRFjQ==" saltValue="ub9A2kCD2rqJ0j6PnS0OM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nr4sV7Pv9YTBGfAUp0a62zZSNy4DvtQ6jbiCNqscnRgMvMciP7hokmw221+/xoIPpTawly9zVNNnwkZILLzqA==" saltValue="C/0DeW6B3hZGnRGAKa9/d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476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477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478</v>
      </c>
      <c r="AP7" s="283"/>
      <c r="AQ7" s="284" t="s">
        <v>479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480</v>
      </c>
      <c r="AQ8" s="290" t="s">
        <v>481</v>
      </c>
      <c r="AR8" s="291" t="s">
        <v>482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483</v>
      </c>
      <c r="AL9" s="1207"/>
      <c r="AM9" s="1207"/>
      <c r="AN9" s="1208"/>
      <c r="AO9" s="292">
        <v>3694555</v>
      </c>
      <c r="AP9" s="292">
        <v>52742</v>
      </c>
      <c r="AQ9" s="293">
        <v>57316</v>
      </c>
      <c r="AR9" s="294">
        <v>-8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484</v>
      </c>
      <c r="AL10" s="1207"/>
      <c r="AM10" s="1207"/>
      <c r="AN10" s="1208"/>
      <c r="AO10" s="295">
        <v>42382</v>
      </c>
      <c r="AP10" s="295">
        <v>605</v>
      </c>
      <c r="AQ10" s="296">
        <v>3762</v>
      </c>
      <c r="AR10" s="297">
        <v>-83.9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485</v>
      </c>
      <c r="AL11" s="1207"/>
      <c r="AM11" s="1207"/>
      <c r="AN11" s="1208"/>
      <c r="AO11" s="295">
        <v>841445</v>
      </c>
      <c r="AP11" s="295">
        <v>12012</v>
      </c>
      <c r="AQ11" s="296">
        <v>6408</v>
      </c>
      <c r="AR11" s="297">
        <v>87.5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486</v>
      </c>
      <c r="AL12" s="1207"/>
      <c r="AM12" s="1207"/>
      <c r="AN12" s="1208"/>
      <c r="AO12" s="295" t="s">
        <v>487</v>
      </c>
      <c r="AP12" s="295" t="s">
        <v>487</v>
      </c>
      <c r="AQ12" s="296">
        <v>891</v>
      </c>
      <c r="AR12" s="297" t="s">
        <v>487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488</v>
      </c>
      <c r="AL13" s="1207"/>
      <c r="AM13" s="1207"/>
      <c r="AN13" s="1208"/>
      <c r="AO13" s="295" t="s">
        <v>487</v>
      </c>
      <c r="AP13" s="295" t="s">
        <v>487</v>
      </c>
      <c r="AQ13" s="296">
        <v>1</v>
      </c>
      <c r="AR13" s="297" t="s">
        <v>487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489</v>
      </c>
      <c r="AL14" s="1207"/>
      <c r="AM14" s="1207"/>
      <c r="AN14" s="1208"/>
      <c r="AO14" s="295">
        <v>305108</v>
      </c>
      <c r="AP14" s="295">
        <v>4356</v>
      </c>
      <c r="AQ14" s="296">
        <v>2694</v>
      </c>
      <c r="AR14" s="297">
        <v>61.7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490</v>
      </c>
      <c r="AL15" s="1207"/>
      <c r="AM15" s="1207"/>
      <c r="AN15" s="1208"/>
      <c r="AO15" s="295">
        <v>88896</v>
      </c>
      <c r="AP15" s="295">
        <v>1269</v>
      </c>
      <c r="AQ15" s="296">
        <v>1362</v>
      </c>
      <c r="AR15" s="297">
        <v>-6.8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491</v>
      </c>
      <c r="AL16" s="1210"/>
      <c r="AM16" s="1210"/>
      <c r="AN16" s="1211"/>
      <c r="AO16" s="295">
        <v>-278196</v>
      </c>
      <c r="AP16" s="295">
        <v>-3971</v>
      </c>
      <c r="AQ16" s="296">
        <v>-4530</v>
      </c>
      <c r="AR16" s="297">
        <v>-12.3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176</v>
      </c>
      <c r="AL17" s="1210"/>
      <c r="AM17" s="1210"/>
      <c r="AN17" s="1211"/>
      <c r="AO17" s="295">
        <v>4694190</v>
      </c>
      <c r="AP17" s="295">
        <v>67012</v>
      </c>
      <c r="AQ17" s="296">
        <v>67903</v>
      </c>
      <c r="AR17" s="297">
        <v>-1.3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493</v>
      </c>
      <c r="AP20" s="303" t="s">
        <v>494</v>
      </c>
      <c r="AQ20" s="304" t="s">
        <v>495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496</v>
      </c>
      <c r="AL21" s="1204"/>
      <c r="AM21" s="1204"/>
      <c r="AN21" s="1205"/>
      <c r="AO21" s="307">
        <v>5.24</v>
      </c>
      <c r="AP21" s="308">
        <v>6.2</v>
      </c>
      <c r="AQ21" s="309">
        <v>-0.96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497</v>
      </c>
      <c r="AL22" s="1204"/>
      <c r="AM22" s="1204"/>
      <c r="AN22" s="1205"/>
      <c r="AO22" s="312">
        <v>97.8</v>
      </c>
      <c r="AP22" s="313">
        <v>98.7</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498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499</v>
      </c>
      <c r="AO27" s="273"/>
      <c r="AP27" s="273"/>
      <c r="AQ27" s="273"/>
      <c r="AR27" s="273"/>
      <c r="AS27" s="273"/>
      <c r="AT27" s="273"/>
    </row>
    <row r="28" spans="1:46" ht="17.25" x14ac:dyDescent="0.15">
      <c r="A28" s="274" t="s">
        <v>500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478</v>
      </c>
      <c r="AP30" s="283"/>
      <c r="AQ30" s="284" t="s">
        <v>479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480</v>
      </c>
      <c r="AQ31" s="290" t="s">
        <v>481</v>
      </c>
      <c r="AR31" s="291" t="s">
        <v>482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502</v>
      </c>
      <c r="AL32" s="1195"/>
      <c r="AM32" s="1195"/>
      <c r="AN32" s="1196"/>
      <c r="AO32" s="322">
        <v>1763116</v>
      </c>
      <c r="AP32" s="322">
        <v>25169</v>
      </c>
      <c r="AQ32" s="323">
        <v>34720</v>
      </c>
      <c r="AR32" s="324">
        <v>-27.5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503</v>
      </c>
      <c r="AL33" s="1195"/>
      <c r="AM33" s="1195"/>
      <c r="AN33" s="1196"/>
      <c r="AO33" s="322" t="s">
        <v>487</v>
      </c>
      <c r="AP33" s="322" t="s">
        <v>487</v>
      </c>
      <c r="AQ33" s="323">
        <v>1</v>
      </c>
      <c r="AR33" s="324" t="s">
        <v>487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504</v>
      </c>
      <c r="AL34" s="1195"/>
      <c r="AM34" s="1195"/>
      <c r="AN34" s="1196"/>
      <c r="AO34" s="322" t="s">
        <v>487</v>
      </c>
      <c r="AP34" s="322" t="s">
        <v>487</v>
      </c>
      <c r="AQ34" s="323">
        <v>22</v>
      </c>
      <c r="AR34" s="324" t="s">
        <v>487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505</v>
      </c>
      <c r="AL35" s="1195"/>
      <c r="AM35" s="1195"/>
      <c r="AN35" s="1196"/>
      <c r="AO35" s="322" t="s">
        <v>487</v>
      </c>
      <c r="AP35" s="322" t="s">
        <v>487</v>
      </c>
      <c r="AQ35" s="323">
        <v>9232</v>
      </c>
      <c r="AR35" s="324" t="s">
        <v>487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506</v>
      </c>
      <c r="AL36" s="1195"/>
      <c r="AM36" s="1195"/>
      <c r="AN36" s="1196"/>
      <c r="AO36" s="322">
        <v>460926</v>
      </c>
      <c r="AP36" s="322">
        <v>6580</v>
      </c>
      <c r="AQ36" s="323">
        <v>2017</v>
      </c>
      <c r="AR36" s="324">
        <v>226.2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507</v>
      </c>
      <c r="AL37" s="1195"/>
      <c r="AM37" s="1195"/>
      <c r="AN37" s="1196"/>
      <c r="AO37" s="322">
        <v>242912</v>
      </c>
      <c r="AP37" s="322">
        <v>3468</v>
      </c>
      <c r="AQ37" s="323">
        <v>1146</v>
      </c>
      <c r="AR37" s="324">
        <v>202.6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508</v>
      </c>
      <c r="AL38" s="1198"/>
      <c r="AM38" s="1198"/>
      <c r="AN38" s="1199"/>
      <c r="AO38" s="325" t="s">
        <v>487</v>
      </c>
      <c r="AP38" s="325" t="s">
        <v>487</v>
      </c>
      <c r="AQ38" s="326">
        <v>1</v>
      </c>
      <c r="AR38" s="314" t="s">
        <v>487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509</v>
      </c>
      <c r="AL39" s="1198"/>
      <c r="AM39" s="1198"/>
      <c r="AN39" s="1199"/>
      <c r="AO39" s="322">
        <v>-281706</v>
      </c>
      <c r="AP39" s="322">
        <v>-4021</v>
      </c>
      <c r="AQ39" s="323">
        <v>-6713</v>
      </c>
      <c r="AR39" s="324">
        <v>-40.1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510</v>
      </c>
      <c r="AL40" s="1195"/>
      <c r="AM40" s="1195"/>
      <c r="AN40" s="1196"/>
      <c r="AO40" s="322">
        <v>-1298631</v>
      </c>
      <c r="AP40" s="322">
        <v>-18539</v>
      </c>
      <c r="AQ40" s="323">
        <v>-28519</v>
      </c>
      <c r="AR40" s="324">
        <v>-35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288</v>
      </c>
      <c r="AL41" s="1201"/>
      <c r="AM41" s="1201"/>
      <c r="AN41" s="1202"/>
      <c r="AO41" s="322">
        <v>886617</v>
      </c>
      <c r="AP41" s="322">
        <v>12657</v>
      </c>
      <c r="AQ41" s="323">
        <v>11906</v>
      </c>
      <c r="AR41" s="324">
        <v>6.3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478</v>
      </c>
      <c r="AN49" s="1189" t="s">
        <v>514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515</v>
      </c>
      <c r="AO50" s="339" t="s">
        <v>516</v>
      </c>
      <c r="AP50" s="340" t="s">
        <v>517</v>
      </c>
      <c r="AQ50" s="341" t="s">
        <v>518</v>
      </c>
      <c r="AR50" s="342" t="s">
        <v>519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520</v>
      </c>
      <c r="AL51" s="335"/>
      <c r="AM51" s="343">
        <v>3637369</v>
      </c>
      <c r="AN51" s="344">
        <v>51801</v>
      </c>
      <c r="AO51" s="345">
        <v>93.1</v>
      </c>
      <c r="AP51" s="346">
        <v>63956</v>
      </c>
      <c r="AQ51" s="347">
        <v>25.7</v>
      </c>
      <c r="AR51" s="348">
        <v>67.400000000000006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521</v>
      </c>
      <c r="AM52" s="351">
        <v>2053718</v>
      </c>
      <c r="AN52" s="352">
        <v>29248</v>
      </c>
      <c r="AO52" s="353">
        <v>51</v>
      </c>
      <c r="AP52" s="354">
        <v>29239</v>
      </c>
      <c r="AQ52" s="355">
        <v>8.8000000000000007</v>
      </c>
      <c r="AR52" s="356">
        <v>42.2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522</v>
      </c>
      <c r="AL53" s="335"/>
      <c r="AM53" s="343">
        <v>1903985</v>
      </c>
      <c r="AN53" s="344">
        <v>27128</v>
      </c>
      <c r="AO53" s="345">
        <v>-47.6</v>
      </c>
      <c r="AP53" s="346">
        <v>66255</v>
      </c>
      <c r="AQ53" s="347">
        <v>3.6</v>
      </c>
      <c r="AR53" s="348">
        <v>-51.2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521</v>
      </c>
      <c r="AM54" s="351">
        <v>1380113</v>
      </c>
      <c r="AN54" s="352">
        <v>19664</v>
      </c>
      <c r="AO54" s="353">
        <v>-32.799999999999997</v>
      </c>
      <c r="AP54" s="354">
        <v>31822</v>
      </c>
      <c r="AQ54" s="355">
        <v>8.8000000000000007</v>
      </c>
      <c r="AR54" s="356">
        <v>-41.6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523</v>
      </c>
      <c r="AL55" s="335"/>
      <c r="AM55" s="343">
        <v>1398409</v>
      </c>
      <c r="AN55" s="344">
        <v>19936</v>
      </c>
      <c r="AO55" s="345">
        <v>-26.5</v>
      </c>
      <c r="AP55" s="346">
        <v>47278</v>
      </c>
      <c r="AQ55" s="347">
        <v>-28.6</v>
      </c>
      <c r="AR55" s="348">
        <v>2.1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521</v>
      </c>
      <c r="AM56" s="351">
        <v>1183990</v>
      </c>
      <c r="AN56" s="352">
        <v>16879</v>
      </c>
      <c r="AO56" s="353">
        <v>-14.2</v>
      </c>
      <c r="AP56" s="354">
        <v>24096</v>
      </c>
      <c r="AQ56" s="355">
        <v>-24.3</v>
      </c>
      <c r="AR56" s="356">
        <v>10.1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524</v>
      </c>
      <c r="AL57" s="335"/>
      <c r="AM57" s="343">
        <v>1204366</v>
      </c>
      <c r="AN57" s="344">
        <v>17190</v>
      </c>
      <c r="AO57" s="345">
        <v>-13.8</v>
      </c>
      <c r="AP57" s="346">
        <v>44504</v>
      </c>
      <c r="AQ57" s="347">
        <v>-5.9</v>
      </c>
      <c r="AR57" s="348">
        <v>-7.9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521</v>
      </c>
      <c r="AM58" s="351">
        <v>923801</v>
      </c>
      <c r="AN58" s="352">
        <v>13186</v>
      </c>
      <c r="AO58" s="353">
        <v>-21.9</v>
      </c>
      <c r="AP58" s="354">
        <v>25876</v>
      </c>
      <c r="AQ58" s="355">
        <v>7.4</v>
      </c>
      <c r="AR58" s="356">
        <v>-29.3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525</v>
      </c>
      <c r="AL59" s="335"/>
      <c r="AM59" s="343">
        <v>1352625</v>
      </c>
      <c r="AN59" s="344">
        <v>19309</v>
      </c>
      <c r="AO59" s="345">
        <v>12.3</v>
      </c>
      <c r="AP59" s="346">
        <v>47820</v>
      </c>
      <c r="AQ59" s="347">
        <v>7.5</v>
      </c>
      <c r="AR59" s="348">
        <v>4.8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521</v>
      </c>
      <c r="AM60" s="351">
        <v>1040389</v>
      </c>
      <c r="AN60" s="352">
        <v>14852</v>
      </c>
      <c r="AO60" s="353">
        <v>12.6</v>
      </c>
      <c r="AP60" s="354">
        <v>25855</v>
      </c>
      <c r="AQ60" s="355">
        <v>-0.1</v>
      </c>
      <c r="AR60" s="356">
        <v>12.7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526</v>
      </c>
      <c r="AL61" s="357"/>
      <c r="AM61" s="358">
        <v>1899351</v>
      </c>
      <c r="AN61" s="359">
        <v>27073</v>
      </c>
      <c r="AO61" s="360">
        <v>3.5</v>
      </c>
      <c r="AP61" s="361">
        <v>53963</v>
      </c>
      <c r="AQ61" s="362">
        <v>0.5</v>
      </c>
      <c r="AR61" s="348">
        <v>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521</v>
      </c>
      <c r="AM62" s="351">
        <v>1316402</v>
      </c>
      <c r="AN62" s="352">
        <v>18766</v>
      </c>
      <c r="AO62" s="353">
        <v>-1.1000000000000001</v>
      </c>
      <c r="AP62" s="354">
        <v>27378</v>
      </c>
      <c r="AQ62" s="355">
        <v>0.1</v>
      </c>
      <c r="AR62" s="356">
        <v>-1.2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ZMOdzLDCd57ElE1xzYqFbiXIwyha3MqdbNL58fQrTpnsXC8Xf9X6cct0XhkstROIHYNFGN/7r/oUNP02fpzJQ==" saltValue="bOYXo+4igPK5ccg6nKad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528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wt/v+qRCc1COLuNiz6Zpg7IPIZrMz6Mx/xMqqK1e33bcX9kGc4DA3EaGv3vK/Y1S4PBGpwyw1qtX45XwmBt0g==" saltValue="JB3eEFXb+qzfole+8+/OW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4"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529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OsAak7tFZBjIntAUAeeSWP54BhnSB5yfn69UhqHamR7ac7XE2PjOo+CDUevmhjIXtKfQvbocbsONmmUb9/jTQ==" saltValue="gWKUoBarCYqPsa5iZMmRu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212" t="s">
        <v>3</v>
      </c>
      <c r="D47" s="1212"/>
      <c r="E47" s="1213"/>
      <c r="F47" s="11">
        <v>13.65</v>
      </c>
      <c r="G47" s="12">
        <v>11</v>
      </c>
      <c r="H47" s="12">
        <v>10.4</v>
      </c>
      <c r="I47" s="12">
        <v>11.34</v>
      </c>
      <c r="J47" s="13">
        <v>10.23</v>
      </c>
    </row>
    <row r="48" spans="2:10" ht="57.75" customHeight="1" x14ac:dyDescent="0.15">
      <c r="B48" s="14"/>
      <c r="C48" s="1214" t="s">
        <v>4</v>
      </c>
      <c r="D48" s="1214"/>
      <c r="E48" s="1215"/>
      <c r="F48" s="15">
        <v>7.97</v>
      </c>
      <c r="G48" s="16">
        <v>6.57</v>
      </c>
      <c r="H48" s="16">
        <v>6.42</v>
      </c>
      <c r="I48" s="16">
        <v>5.96</v>
      </c>
      <c r="J48" s="17">
        <v>6.4</v>
      </c>
    </row>
    <row r="49" spans="2:10" ht="57.75" customHeight="1" thickBot="1" x14ac:dyDescent="0.2">
      <c r="B49" s="18"/>
      <c r="C49" s="1216" t="s">
        <v>5</v>
      </c>
      <c r="D49" s="1216"/>
      <c r="E49" s="1217"/>
      <c r="F49" s="19">
        <v>2.33</v>
      </c>
      <c r="G49" s="20" t="s">
        <v>535</v>
      </c>
      <c r="H49" s="20" t="s">
        <v>536</v>
      </c>
      <c r="I49" s="20">
        <v>0.59</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aqAI6PFFrH8TmFDceyrY4Dm+isEfVT91VFIHY4vsYf0vrMoWzpW1vZoE8ss4tgQjQo6IS0lT6elwGWl45d31w==" saltValue="W6w27vTaHVcS8b+Ny18v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2019-10-18T07:15:21Z</cp:lastPrinted>
  <dcterms:created xsi:type="dcterms:W3CDTF">2019-02-14T02:06:16Z</dcterms:created>
  <dcterms:modified xsi:type="dcterms:W3CDTF">2019-10-18T07:15:23Z</dcterms:modified>
  <cp:category/>
</cp:coreProperties>
</file>