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福祉政策・地域福祉担当\20.社会福祉法人\09.ホームページ\10.開示情報\2015会計年度分\"/>
    </mc:Choice>
  </mc:AlternateContent>
  <bookViews>
    <workbookView xWindow="360" yWindow="108" windowWidth="19392" windowHeight="7752" tabRatio="784"/>
  </bookViews>
  <sheets>
    <sheet name="現況報告書" sheetId="1" r:id="rId1"/>
    <sheet name="1号の1" sheetId="2" r:id="rId2"/>
    <sheet name="2号の1" sheetId="3" r:id="rId3"/>
    <sheet name="3号の1" sheetId="4" r:id="rId4"/>
  </sheets>
  <definedNames>
    <definedName name="_xlnm._FilterDatabase" localSheetId="0" hidden="1">現況報告書!$A$110:$BL$144</definedName>
    <definedName name="_xlnm.Print_Area" localSheetId="2">'2号の1'!$A$1:$BP$48</definedName>
    <definedName name="_xlnm.Print_Area" localSheetId="3">'3号の1'!$A$1:$ED$34</definedName>
    <definedName name="_xlnm.Print_Area" localSheetId="0">現況報告書!$A$1:$BL$218</definedName>
    <definedName name="その他第一種">#REF!</definedName>
    <definedName name="その他第二種">#REF!</definedName>
    <definedName name="児童福祉第一種">#REF!</definedName>
    <definedName name="児童福祉第二種">#REF!</definedName>
    <definedName name="障害者福祉第一種">#REF!</definedName>
    <definedName name="障害者福祉第二種">#REF!</definedName>
    <definedName name="老人福祉第一種">#REF!</definedName>
    <definedName name="老人福祉第二種">#REF!</definedName>
  </definedNames>
  <calcPr calcId="152511"/>
</workbook>
</file>

<file path=xl/calcChain.xml><?xml version="1.0" encoding="utf-8"?>
<calcChain xmlns="http://schemas.openxmlformats.org/spreadsheetml/2006/main">
  <c r="AR43" i="3" l="1"/>
  <c r="AD43" i="3"/>
  <c r="BF43" i="3" s="1"/>
  <c r="BF39" i="3"/>
  <c r="AR39" i="3"/>
  <c r="AD37" i="3"/>
  <c r="BF36" i="3"/>
  <c r="AR36" i="3"/>
  <c r="AR37" i="3" s="1"/>
  <c r="BF37" i="3" s="1"/>
  <c r="BF34" i="3"/>
  <c r="AR34" i="3"/>
  <c r="AD26" i="3"/>
  <c r="BF25" i="3"/>
  <c r="AR25" i="3"/>
  <c r="BF24" i="3"/>
  <c r="BF23" i="3"/>
  <c r="BF22" i="3"/>
  <c r="AR22" i="3"/>
  <c r="AR26" i="3" s="1"/>
  <c r="AD21" i="3"/>
  <c r="AR20" i="3"/>
  <c r="BF20" i="3" s="1"/>
  <c r="BF19" i="3"/>
  <c r="BF18" i="3"/>
  <c r="AR17" i="3"/>
  <c r="BF17" i="3" s="1"/>
  <c r="AR16" i="3"/>
  <c r="AR21" i="3" s="1"/>
  <c r="AD13" i="3"/>
  <c r="AD14" i="3" s="1"/>
  <c r="AR12" i="3"/>
  <c r="BF12" i="3" s="1"/>
  <c r="AR11" i="3"/>
  <c r="BF11" i="3" s="1"/>
  <c r="AR10" i="3"/>
  <c r="BF10" i="3" s="1"/>
  <c r="AR9" i="3"/>
  <c r="BF9" i="3" s="1"/>
  <c r="AR8" i="3"/>
  <c r="AD8" i="3"/>
  <c r="BF8" i="3" s="1"/>
  <c r="BF6" i="3"/>
  <c r="AR6" i="3"/>
  <c r="BF26" i="3" l="1"/>
  <c r="AR27" i="3"/>
  <c r="BF21" i="3"/>
  <c r="AD15" i="3"/>
  <c r="BF16" i="3"/>
  <c r="AR14" i="3"/>
  <c r="BF14" i="3" s="1"/>
  <c r="AD27" i="3"/>
  <c r="BF13" i="3"/>
  <c r="AD28" i="3" l="1"/>
  <c r="BF15" i="3"/>
  <c r="AR15" i="3"/>
  <c r="AR28" i="3" s="1"/>
  <c r="AR38" i="3" s="1"/>
  <c r="AR40" i="3" s="1"/>
  <c r="AR45" i="3" s="1"/>
  <c r="BF27" i="3"/>
  <c r="AD38" i="3" l="1"/>
  <c r="BF28" i="3"/>
  <c r="AD40" i="3" l="1"/>
  <c r="BF38" i="3"/>
  <c r="AD45" i="3" l="1"/>
  <c r="BF45" i="3" s="1"/>
  <c r="BF40" i="3"/>
</calcChain>
</file>

<file path=xl/sharedStrings.xml><?xml version="1.0" encoding="utf-8"?>
<sst xmlns="http://schemas.openxmlformats.org/spreadsheetml/2006/main" count="1876" uniqueCount="463">
  <si>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</si>
  <si>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</si>
  <si>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</si>
  <si>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</si>
  <si>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</si>
  <si>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</si>
  <si>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</si>
  <si>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</si>
  <si>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</si>
  <si>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</si>
  <si>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</si>
  <si>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</si>
  <si>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</si>
  <si>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</si>
  <si>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</si>
  <si>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</si>
  <si>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</si>
  <si>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</si>
  <si>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</si>
  <si>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</si>
  <si>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</si>
  <si>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</si>
  <si>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</si>
  <si>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</si>
  <si>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</si>
  <si>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</si>
  <si>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</si>
  <si>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</si>
  <si>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</si>
  <si>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</si>
  <si>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</si>
  <si>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</si>
  <si>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</si>
  <si>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</si>
  <si>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</si>
  <si>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</si>
  <si>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</si>
  <si>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</si>
  <si>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</si>
  <si>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</si>
  <si>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</si>
  <si>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</si>
  <si>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</si>
  <si>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</si>
  <si>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</si>
  <si>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</si>
  <si>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</si>
  <si>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</si>
  <si>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</si>
  <si>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</si>
  <si>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</si>
  <si>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</si>
  <si>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</si>
  <si>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</si>
  <si>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</si>
  <si>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</si>
  <si>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</si>
  <si>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</si>
  <si>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</si>
  <si>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</si>
  <si>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</si>
  <si>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</si>
  <si>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</si>
  <si>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</si>
  <si>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</si>
  <si>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</si>
  <si>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</si>
  <si>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</si>
  <si>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</si>
  <si>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</si>
  <si>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</si>
  <si>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</si>
  <si>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</si>
  <si>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</si>
  <si>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</si>
  <si>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</si>
  <si>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</si>
  <si>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</si>
  <si>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</si>
  <si>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</si>
  <si>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</si>
  <si>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</si>
  <si>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</si>
  <si>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</si>
  <si>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</si>
  <si>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</si>
  <si>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</si>
  <si>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</si>
  <si>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</si>
  <si>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</si>
  <si>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</si>
  <si>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</si>
  <si>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</si>
  <si>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</si>
  <si>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</si>
  <si>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</si>
  <si>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</si>
  <si>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</si>
  <si>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</si>
  <si>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</si>
  <si>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</si>
  <si>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</si>
  <si>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</si>
  <si>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</si>
  <si>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</si>
  <si>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</si>
  <si>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</si>
  <si>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</si>
  <si>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</si>
  <si>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</si>
  <si>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</si>
  <si>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</si>
  <si>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</si>
  <si>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</si>
  <si>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</si>
  <si>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</si>
  <si>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</si>
  <si>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</si>
  <si>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</si>
  <si>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</si>
  <si>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</si>
  <si>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</si>
  <si>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</si>
  <si>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</si>
  <si>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</si>
  <si>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</si>
  <si>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</si>
  <si>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</si>
  <si>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</si>
  <si>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</si>
  <si>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</si>
  <si>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</si>
  <si>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</si>
  <si>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</si>
  <si>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</si>
  <si>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</si>
  <si>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</si>
  <si>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</si>
  <si>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</si>
  <si>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</si>
  <si>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</si>
  <si>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</si>
  <si>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</si>
  <si>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</si>
  <si>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</si>
  <si>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</si>
  <si>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</si>
  <si>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</si>
  <si>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</si>
  <si>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</si>
  <si>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</si>
  <si>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</si>
  <si>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</si>
  <si>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</si>
  <si>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</si>
  <si>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</si>
  <si>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</si>
  <si>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</si>
  <si>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</si>
  <si>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</si>
  <si>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</si>
  <si>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</si>
  <si>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</si>
  <si>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</si>
  <si>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</si>
  <si>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</si>
  <si>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</si>
  <si>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</si>
  <si>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</si>
  <si>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</si>
  <si>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</si>
  <si>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</si>
  <si>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</si>
  <si>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</si>
  <si>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</si>
  <si>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</si>
  <si>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</si>
  <si>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年度</t>
    <rPh sb="0" eb="2">
      <t>ネンド</t>
    </rPh>
    <phoneticPr fontId="1"/>
  </si>
  <si>
    <t>Ⅴ その他</t>
    <rPh sb="4" eb="5">
      <t>タ</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</si>
  <si>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</si>
  <si>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</si>
  <si>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</si>
  <si>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</si>
  <si>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</si>
  <si>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</si>
  <si>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</si>
  <si>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</si>
  <si>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</si>
  <si>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</si>
  <si>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</si>
  <si>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</si>
  <si>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</si>
  <si>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</si>
  <si>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</si>
  <si>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</si>
  <si>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</si>
  <si>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</si>
  <si>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</si>
  <si>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</si>
  <si>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</si>
  <si>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</si>
  <si>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</si>
  <si>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</si>
  <si>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</si>
  <si>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</si>
  <si>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</si>
  <si>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保育所</t>
    <rPh sb="0" eb="3">
      <t>ホイクショ</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</si>
  <si>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</si>
  <si>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</si>
  <si>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市</t>
  </si>
  <si>
    <t>社会福祉法人　鶴伸会</t>
    <rPh sb="0" eb="2">
      <t>シャカイ</t>
    </rPh>
    <rPh sb="2" eb="4">
      <t>フクシ</t>
    </rPh>
    <rPh sb="4" eb="6">
      <t>ホウジン</t>
    </rPh>
    <rPh sb="7" eb="10">
      <t>カクシンカイ</t>
    </rPh>
    <phoneticPr fontId="1"/>
  </si>
  <si>
    <t>３５０</t>
    <phoneticPr fontId="1"/>
  </si>
  <si>
    <t>２２０２</t>
    <phoneticPr fontId="1"/>
  </si>
  <si>
    <t>０４９</t>
    <phoneticPr fontId="1"/>
  </si>
  <si>
    <t>２７９</t>
    <phoneticPr fontId="1"/>
  </si>
  <si>
    <t>０５０５</t>
    <phoneticPr fontId="1"/>
  </si>
  <si>
    <t>０５１１</t>
    <phoneticPr fontId="1"/>
  </si>
  <si>
    <t>平成22年4月1日</t>
    <rPh sb="0" eb="2">
      <t>ヘイセイ</t>
    </rPh>
    <rPh sb="4" eb="5">
      <t>ネン</t>
    </rPh>
    <rPh sb="6" eb="7">
      <t>ガツ</t>
    </rPh>
    <rPh sb="8" eb="9">
      <t>ニチ</t>
    </rPh>
    <phoneticPr fontId="1"/>
  </si>
  <si>
    <t>平成21年6月29日</t>
    <rPh sb="0" eb="2">
      <t>ヘイセイ</t>
    </rPh>
    <rPh sb="4" eb="5">
      <t>ネン</t>
    </rPh>
    <rPh sb="6" eb="7">
      <t>ガツ</t>
    </rPh>
    <rPh sb="9" eb="10">
      <t>ニチ</t>
    </rPh>
    <phoneticPr fontId="1"/>
  </si>
  <si>
    <t>小川　伸明</t>
    <rPh sb="0" eb="2">
      <t>オガワ</t>
    </rPh>
    <rPh sb="3" eb="5">
      <t>ノブアキ</t>
    </rPh>
    <phoneticPr fontId="1"/>
  </si>
  <si>
    <t>非公表</t>
  </si>
  <si>
    <t>かこのこ保育園</t>
    <rPh sb="4" eb="7">
      <t>ホイクエン</t>
    </rPh>
    <phoneticPr fontId="1"/>
  </si>
  <si>
    <t>みけ＆みに</t>
    <phoneticPr fontId="1"/>
  </si>
  <si>
    <t>公表</t>
  </si>
  <si>
    <t>鶴ヶ島市五味ヶ谷179－1</t>
    <rPh sb="0" eb="4">
      <t>ツ</t>
    </rPh>
    <rPh sb="4" eb="8">
      <t>ゴミガヤ</t>
    </rPh>
    <phoneticPr fontId="1"/>
  </si>
  <si>
    <t>Ｈ２２．４．１</t>
    <phoneticPr fontId="1"/>
  </si>
  <si>
    <t>○</t>
  </si>
  <si>
    <t>理事</t>
    <rPh sb="0" eb="1">
      <t>リ</t>
    </rPh>
    <rPh sb="1" eb="2">
      <t>ジ</t>
    </rPh>
    <phoneticPr fontId="1"/>
  </si>
  <si>
    <t>橋本　奈美</t>
    <rPh sb="0" eb="2">
      <t>ハシモト</t>
    </rPh>
    <rPh sb="3" eb="5">
      <t>ナミ</t>
    </rPh>
    <phoneticPr fontId="1"/>
  </si>
  <si>
    <t>金子　智達</t>
    <rPh sb="0" eb="2">
      <t>カネコ</t>
    </rPh>
    <rPh sb="3" eb="5">
      <t>チタツ</t>
    </rPh>
    <phoneticPr fontId="1"/>
  </si>
  <si>
    <t>高澤　勲州</t>
    <rPh sb="0" eb="2">
      <t>タカザワ</t>
    </rPh>
    <rPh sb="3" eb="5">
      <t>ノリクニ</t>
    </rPh>
    <phoneticPr fontId="1"/>
  </si>
  <si>
    <t>高沢　佳江</t>
    <rPh sb="0" eb="2">
      <t>タカザワ</t>
    </rPh>
    <rPh sb="3" eb="5">
      <t>ヨシエ</t>
    </rPh>
    <phoneticPr fontId="1"/>
  </si>
  <si>
    <t>齋藤　芳宏</t>
    <rPh sb="0" eb="2">
      <t>サイトウ</t>
    </rPh>
    <rPh sb="3" eb="5">
      <t>ヨシヒロ</t>
    </rPh>
    <phoneticPr fontId="1"/>
  </si>
  <si>
    <t>Ｈ２８．４．１</t>
    <phoneticPr fontId="1"/>
  </si>
  <si>
    <t>Ｈ３０．３．３１</t>
    <phoneticPr fontId="1"/>
  </si>
  <si>
    <t>小林　聡一</t>
    <rPh sb="0" eb="2">
      <t>コバヤシ</t>
    </rPh>
    <rPh sb="3" eb="5">
      <t>ソウイチ</t>
    </rPh>
    <phoneticPr fontId="1"/>
  </si>
  <si>
    <t>亀井　恒夫</t>
    <rPh sb="0" eb="2">
      <t>カメイ</t>
    </rPh>
    <rPh sb="3" eb="5">
      <t>ツネオ</t>
    </rPh>
    <phoneticPr fontId="1"/>
  </si>
  <si>
    <t>小川　芳子</t>
    <rPh sb="0" eb="2">
      <t>オガワ</t>
    </rPh>
    <rPh sb="3" eb="5">
      <t>カコ</t>
    </rPh>
    <phoneticPr fontId="1"/>
  </si>
  <si>
    <t>栗原　久子</t>
    <rPh sb="0" eb="2">
      <t>クリハラ</t>
    </rPh>
    <rPh sb="3" eb="5">
      <t>ヒサコ</t>
    </rPh>
    <phoneticPr fontId="1"/>
  </si>
  <si>
    <t>増尾　嘉昭</t>
    <rPh sb="0" eb="2">
      <t>マスオ</t>
    </rPh>
    <rPh sb="3" eb="5">
      <t>ヨシアキ</t>
    </rPh>
    <phoneticPr fontId="1"/>
  </si>
  <si>
    <t>永都　妙子</t>
    <rPh sb="0" eb="2">
      <t>ナガツ</t>
    </rPh>
    <rPh sb="3" eb="5">
      <t>タエコ</t>
    </rPh>
    <phoneticPr fontId="1"/>
  </si>
  <si>
    <t>高沢　　啓</t>
    <rPh sb="0" eb="2">
      <t>タカザワ</t>
    </rPh>
    <rPh sb="4" eb="5">
      <t>ヒラク</t>
    </rPh>
    <phoneticPr fontId="1"/>
  </si>
  <si>
    <t>小川　直志</t>
    <rPh sb="0" eb="2">
      <t>オガワ</t>
    </rPh>
    <rPh sb="3" eb="5">
      <t>タダシ</t>
    </rPh>
    <phoneticPr fontId="1"/>
  </si>
  <si>
    <t>小林　義光</t>
    <rPh sb="0" eb="2">
      <t>コバヤシ</t>
    </rPh>
    <rPh sb="3" eb="5">
      <t>ヨシミツ</t>
    </rPh>
    <phoneticPr fontId="1"/>
  </si>
  <si>
    <t>有</t>
  </si>
  <si>
    <t>１７</t>
    <phoneticPr fontId="1"/>
  </si>
  <si>
    <t>１２</t>
    <phoneticPr fontId="1"/>
  </si>
  <si>
    <t>５</t>
    <phoneticPr fontId="1"/>
  </si>
  <si>
    <t>Ｈ２７．５．２４</t>
    <phoneticPr fontId="1"/>
  </si>
  <si>
    <t>Ｈ２７．１１．２６</t>
    <phoneticPr fontId="1"/>
  </si>
  <si>
    <t>Ｈ２８．３．２６</t>
    <phoneticPr fontId="1"/>
  </si>
  <si>
    <t>(1)平成２６年度決算について</t>
    <rPh sb="3" eb="5">
      <t>ヘイセイ</t>
    </rPh>
    <rPh sb="7" eb="9">
      <t>ネンド</t>
    </rPh>
    <rPh sb="9" eb="11">
      <t>ケッサン</t>
    </rPh>
    <phoneticPr fontId="1"/>
  </si>
  <si>
    <t>(1)鶴伸会定款施行細則について　　(2)土地価格改定について</t>
    <rPh sb="3" eb="6">
      <t>カクシンカイ</t>
    </rPh>
    <rPh sb="6" eb="8">
      <t>テイカン</t>
    </rPh>
    <rPh sb="8" eb="10">
      <t>セコウ</t>
    </rPh>
    <rPh sb="10" eb="12">
      <t>サイソク</t>
    </rPh>
    <rPh sb="21" eb="23">
      <t>トチ</t>
    </rPh>
    <rPh sb="23" eb="25">
      <t>カカク</t>
    </rPh>
    <rPh sb="25" eb="27">
      <t>カイテイ</t>
    </rPh>
    <phoneticPr fontId="1"/>
  </si>
  <si>
    <t>(1)平成２８年度予算及び平成２７年度補正予算について　　(2)役員の改選について</t>
    <rPh sb="3" eb="5">
      <t>ヘイセイ</t>
    </rPh>
    <rPh sb="7" eb="9">
      <t>ネンド</t>
    </rPh>
    <rPh sb="9" eb="11">
      <t>ヨサン</t>
    </rPh>
    <rPh sb="11" eb="12">
      <t>オヨ</t>
    </rPh>
    <rPh sb="13" eb="15">
      <t>ヘイセイ</t>
    </rPh>
    <rPh sb="17" eb="19">
      <t>ネンド</t>
    </rPh>
    <rPh sb="19" eb="21">
      <t>ホセイ</t>
    </rPh>
    <rPh sb="21" eb="23">
      <t>ヨサン</t>
    </rPh>
    <rPh sb="32" eb="34">
      <t>ヤクイン</t>
    </rPh>
    <rPh sb="35" eb="37">
      <t>カイセン</t>
    </rPh>
    <phoneticPr fontId="1"/>
  </si>
  <si>
    <t>無</t>
  </si>
  <si>
    <t>無</t>
    <rPh sb="0" eb="1">
      <t>ナシ</t>
    </rPh>
    <phoneticPr fontId="1"/>
  </si>
  <si>
    <t>埼玉県鶴ヶ島市大字五味ヶ谷字鶴巻１７９－１</t>
    <rPh sb="0" eb="2">
      <t>サイタマ</t>
    </rPh>
    <rPh sb="2" eb="3">
      <t>ケン</t>
    </rPh>
    <rPh sb="3" eb="7">
      <t>ツ</t>
    </rPh>
    <rPh sb="7" eb="9">
      <t>オオアザ</t>
    </rPh>
    <rPh sb="9" eb="13">
      <t>ゴミガヤ</t>
    </rPh>
    <rPh sb="13" eb="14">
      <t>アザ</t>
    </rPh>
    <rPh sb="14" eb="16">
      <t>ツルマキ</t>
    </rPh>
    <phoneticPr fontId="1"/>
  </si>
  <si>
    <t>埼玉県鶴ヶ島市大字五味ヶ谷字鶴巻１７９－２２</t>
    <rPh sb="0" eb="2">
      <t>サイタマ</t>
    </rPh>
    <rPh sb="2" eb="3">
      <t>ケン</t>
    </rPh>
    <rPh sb="3" eb="7">
      <t>ツ</t>
    </rPh>
    <rPh sb="7" eb="9">
      <t>オオアザ</t>
    </rPh>
    <rPh sb="9" eb="13">
      <t>ゴミガヤ</t>
    </rPh>
    <rPh sb="13" eb="14">
      <t>アザ</t>
    </rPh>
    <rPh sb="14" eb="16">
      <t>ツルマキ</t>
    </rPh>
    <phoneticPr fontId="1"/>
  </si>
  <si>
    <t>９９１．９７</t>
    <phoneticPr fontId="1"/>
  </si>
  <si>
    <t>３３３．９３</t>
    <phoneticPr fontId="1"/>
  </si>
  <si>
    <t>５７３．４</t>
    <phoneticPr fontId="1"/>
  </si>
  <si>
    <t>Ｈ２１．１０．６</t>
    <phoneticPr fontId="1"/>
  </si>
  <si>
    <t>30,000</t>
    <phoneticPr fontId="1"/>
  </si>
  <si>
    <t>（独）福祉医療機構</t>
  </si>
  <si>
    <t>Ｈ３６．９．１０</t>
    <phoneticPr fontId="1"/>
  </si>
  <si>
    <t>公表していない</t>
  </si>
  <si>
    <t>公表予定なし</t>
  </si>
  <si>
    <t>21,000</t>
    <phoneticPr fontId="1"/>
  </si>
  <si>
    <t>7,000</t>
    <phoneticPr fontId="1"/>
  </si>
  <si>
    <t>149,398</t>
    <phoneticPr fontId="1"/>
  </si>
  <si>
    <t>平成21年６月23日</t>
    <rPh sb="0" eb="2">
      <t>ヘイセイ</t>
    </rPh>
    <phoneticPr fontId="1"/>
  </si>
  <si>
    <t>埼玉県鶴ヶ島市大字五味ヶ谷１７９番地１</t>
    <rPh sb="0" eb="2">
      <t>サイタマ</t>
    </rPh>
    <rPh sb="2" eb="3">
      <t>ケン</t>
    </rPh>
    <rPh sb="3" eb="7">
      <t>ツ</t>
    </rPh>
    <rPh sb="7" eb="13">
      <t>コ</t>
    </rPh>
    <rPh sb="16" eb="18">
      <t>ン</t>
    </rPh>
    <phoneticPr fontId="1"/>
  </si>
  <si>
    <t>kakonoko@way.ocn.ne.jp</t>
    <phoneticPr fontId="1"/>
  </si>
  <si>
    <t>社会福祉法人鶴伸会</t>
    <rPh sb="0" eb="6">
      <t>フ</t>
    </rPh>
    <rPh sb="6" eb="9">
      <t>カ</t>
    </rPh>
    <phoneticPr fontId="1"/>
  </si>
  <si>
    <t>第1号の1様式</t>
  </si>
  <si>
    <t>資金収支計算書</t>
  </si>
  <si>
    <t>(自)　平成 27 年 4 月 1 日</t>
  </si>
  <si>
    <t>(至)　平成 28 年 3 月31 日</t>
  </si>
  <si>
    <t/>
  </si>
  <si>
    <t>(単位：円)</t>
  </si>
  <si>
    <t>勘定科目</t>
    <phoneticPr fontId="1"/>
  </si>
  <si>
    <t>予算(A)</t>
    <rPh sb="0" eb="1">
      <t>ヨ</t>
    </rPh>
    <rPh sb="1" eb="2">
      <t>ザン</t>
    </rPh>
    <phoneticPr fontId="1"/>
  </si>
  <si>
    <t>決算(B)</t>
    <rPh sb="0" eb="1">
      <t>ケツ</t>
    </rPh>
    <rPh sb="1" eb="2">
      <t>ザン</t>
    </rPh>
    <phoneticPr fontId="1"/>
  </si>
  <si>
    <t>差異(A)-(B)</t>
    <rPh sb="0" eb="1">
      <t>サ</t>
    </rPh>
    <rPh sb="1" eb="2">
      <t>イ</t>
    </rPh>
    <phoneticPr fontId="1"/>
  </si>
  <si>
    <t>備考</t>
    <rPh sb="0" eb="1">
      <t>ソナエ</t>
    </rPh>
    <rPh sb="1" eb="2">
      <t>コウ</t>
    </rPh>
    <phoneticPr fontId="1"/>
  </si>
  <si>
    <t xml:space="preserve"> </t>
  </si>
  <si>
    <t>保育事業収入</t>
  </si>
  <si>
    <t>[</t>
  </si>
  <si>
    <t>]</t>
  </si>
  <si>
    <t>事</t>
  </si>
  <si>
    <t>収</t>
  </si>
  <si>
    <t>借入金利息補助金収入</t>
  </si>
  <si>
    <t>業</t>
  </si>
  <si>
    <t>入</t>
  </si>
  <si>
    <t>受取利息配当金収入</t>
  </si>
  <si>
    <t>活</t>
  </si>
  <si>
    <t>その他の収入</t>
  </si>
  <si>
    <t>動</t>
  </si>
  <si>
    <t>　　　事業活動収入計(1)</t>
  </si>
  <si>
    <t>に</t>
  </si>
  <si>
    <t>人件費支出</t>
  </si>
  <si>
    <t>よ</t>
  </si>
  <si>
    <t>事業費支出</t>
  </si>
  <si>
    <t>る</t>
  </si>
  <si>
    <t>支</t>
  </si>
  <si>
    <t>事務費支出</t>
  </si>
  <si>
    <t>出</t>
  </si>
  <si>
    <t>支払利息支出</t>
  </si>
  <si>
    <t>その他の支出</t>
  </si>
  <si>
    <t>　　　事業活動支出計(2)</t>
  </si>
  <si>
    <t>　事業活動資金収支差額(3)=(1)-(2)</t>
  </si>
  <si>
    <t>△</t>
  </si>
  <si>
    <t>施設整備等補助金収入</t>
  </si>
  <si>
    <t>施</t>
  </si>
  <si>
    <t>施設整備等寄附金収入</t>
  </si>
  <si>
    <t>設</t>
  </si>
  <si>
    <t>設備資金借入金収入</t>
  </si>
  <si>
    <t>整</t>
  </si>
  <si>
    <t>固定資産売却収入</t>
  </si>
  <si>
    <t>備</t>
  </si>
  <si>
    <t>その他の施設整備等による収入</t>
  </si>
  <si>
    <t>等</t>
  </si>
  <si>
    <t>　　　施設整備等収入計(4)</t>
  </si>
  <si>
    <t>設備資金借入金元金償還支出</t>
  </si>
  <si>
    <t>固定資産取得支出</t>
  </si>
  <si>
    <t>固定資産除却・廃棄支出</t>
  </si>
  <si>
    <t>ファイナンス・リース債務の返済支出</t>
  </si>
  <si>
    <t>その他の施設整備等による支出</t>
  </si>
  <si>
    <t>　　　施設整備等支出計(5)</t>
  </si>
  <si>
    <t>　施設整備等資金収支差額(6)=(4)-(5)</t>
  </si>
  <si>
    <t>そ</t>
  </si>
  <si>
    <t>長期運営資金借入金収入</t>
  </si>
  <si>
    <t>の</t>
  </si>
  <si>
    <t>長期貸付金回収収入</t>
  </si>
  <si>
    <t>他</t>
  </si>
  <si>
    <t>投資有価証券売却収入</t>
  </si>
  <si>
    <t>積立資産取崩収入</t>
  </si>
  <si>
    <t>　　　その他の活動収入計(7)</t>
  </si>
  <si>
    <t>長期運営資金借入金元金償還支出</t>
  </si>
  <si>
    <t>長期貸付金支出</t>
  </si>
  <si>
    <t>投資有価証券取得支出</t>
  </si>
  <si>
    <t>積立資産支出</t>
  </si>
  <si>
    <t>その他の活動による支出</t>
  </si>
  <si>
    <t>　　　その他の活動支出計(8)</t>
  </si>
  <si>
    <t>　その他の活動資金収支差額(9)=(7)-(8)</t>
  </si>
  <si>
    <t>予備費(10)</t>
  </si>
  <si>
    <t>当期資金収支差額合計(11)=(3)+(6)+(9)-(10)</t>
  </si>
  <si>
    <t>前期末支払資金残高(12)</t>
  </si>
  <si>
    <t>当期末支払資金残高(11)＋(12)</t>
  </si>
  <si>
    <t>（注）予備費支出△×××円は○○支出に充当使用した額である。</t>
  </si>
  <si>
    <t>第2号の1様式</t>
  </si>
  <si>
    <t>事業活動計算書</t>
  </si>
  <si>
    <t>勘定科目</t>
    <phoneticPr fontId="1"/>
  </si>
  <si>
    <t>当年度決算(Ａ)</t>
    <rPh sb="0" eb="1">
      <t>トウ</t>
    </rPh>
    <rPh sb="1" eb="3">
      <t>ネンド</t>
    </rPh>
    <rPh sb="3" eb="5">
      <t>ケッサン</t>
    </rPh>
    <phoneticPr fontId="1"/>
  </si>
  <si>
    <t>前年度決算(Ｂ)</t>
    <rPh sb="0" eb="1">
      <t>マエ</t>
    </rPh>
    <rPh sb="1" eb="3">
      <t>ネンド</t>
    </rPh>
    <rPh sb="3" eb="5">
      <t>ケッサン</t>
    </rPh>
    <phoneticPr fontId="1"/>
  </si>
  <si>
    <t>増減(Ａ)―(Ｂ)</t>
    <rPh sb="0" eb="2">
      <t>ゾウゲン</t>
    </rPh>
    <phoneticPr fontId="1"/>
  </si>
  <si>
    <t>サ</t>
  </si>
  <si>
    <t>保育事業収益</t>
  </si>
  <si>
    <t>｜</t>
  </si>
  <si>
    <t>益</t>
  </si>
  <si>
    <t>その他の収益</t>
  </si>
  <si>
    <t>ビ</t>
  </si>
  <si>
    <t>　　　サービス活動収益計(1)</t>
  </si>
  <si>
    <t>ス</t>
  </si>
  <si>
    <t>人件費</t>
  </si>
  <si>
    <t>事業費</t>
  </si>
  <si>
    <t>費</t>
  </si>
  <si>
    <t>事務費</t>
  </si>
  <si>
    <t>増</t>
  </si>
  <si>
    <t>用</t>
  </si>
  <si>
    <t>減価償却費</t>
  </si>
  <si>
    <t>減</t>
  </si>
  <si>
    <t>国庫補助金等特別積立金取崩額</t>
  </si>
  <si>
    <t>　　　サービス活動費用計(2)</t>
  </si>
  <si>
    <t>部</t>
  </si>
  <si>
    <t>　サービス活動増減差額(3)=(1)-(2)</t>
  </si>
  <si>
    <t>借入金利息補助金収益</t>
  </si>
  <si>
    <t>受取利息配当金収益</t>
  </si>
  <si>
    <t>有価証券売却益</t>
  </si>
  <si>
    <t>投資有価証券売却益</t>
  </si>
  <si>
    <t>その他のサービス活動外収益</t>
  </si>
  <si>
    <t>　　　サービス活動外収益計(4)</t>
  </si>
  <si>
    <t>外</t>
  </si>
  <si>
    <t>支払利息</t>
  </si>
  <si>
    <t>有価証券売却損</t>
  </si>
  <si>
    <t>投資有価証券売却損</t>
  </si>
  <si>
    <t>その他のサービス活動外費用</t>
  </si>
  <si>
    <t>　　　サービス活動外費用計(5)</t>
  </si>
  <si>
    <t>　サービス活動外増減差額(6)=(4)-(5)</t>
  </si>
  <si>
    <t>　　　経常増減差額(7)=(3)+(6)</t>
  </si>
  <si>
    <t>施設整備等補助金収益</t>
  </si>
  <si>
    <t>特</t>
  </si>
  <si>
    <t>施設整備等寄附金収益</t>
  </si>
  <si>
    <t>別</t>
  </si>
  <si>
    <t>固定資産売却益</t>
  </si>
  <si>
    <t>　　　特別収益計(8)</t>
  </si>
  <si>
    <t>基本金組入額</t>
  </si>
  <si>
    <t>固定資産売却損・処分損</t>
  </si>
  <si>
    <t>国庫補助金等特別積立金積立額</t>
  </si>
  <si>
    <t>　　　特別費用計(9)</t>
  </si>
  <si>
    <t>　特別増減差額(10)=(8)-(9)</t>
  </si>
  <si>
    <t>当期活動増減差額(11)=(7)+(10)</t>
  </si>
  <si>
    <t>繰</t>
  </si>
  <si>
    <t>前期繰越活動増減差額(12)</t>
  </si>
  <si>
    <t>越</t>
  </si>
  <si>
    <t>当期末繰越活動増減差額(13)=(11)+(12)</t>
  </si>
  <si>
    <t>基本金取崩額(14)</t>
  </si>
  <si>
    <t>その他の積立金取崩額(15)</t>
  </si>
  <si>
    <t>その他の積立金積立額(16)</t>
  </si>
  <si>
    <t>次期繰越活動増減差額</t>
  </si>
  <si>
    <t>差</t>
  </si>
  <si>
    <t>(17)=(13)+(14)+(15)-(16)</t>
  </si>
  <si>
    <t>額</t>
  </si>
  <si>
    <t>第3号の1様式</t>
  </si>
  <si>
    <t>貸借対照表</t>
  </si>
  <si>
    <t>平成 28 年 3 月31 日現在</t>
  </si>
  <si>
    <t>資　　産　　の　　部</t>
    <rPh sb="0" eb="1">
      <t>シ</t>
    </rPh>
    <rPh sb="3" eb="4">
      <t>サン</t>
    </rPh>
    <rPh sb="9" eb="10">
      <t>ブ</t>
    </rPh>
    <phoneticPr fontId="1"/>
  </si>
  <si>
    <t>負　　債　　の　　部</t>
    <phoneticPr fontId="1"/>
  </si>
  <si>
    <t>当年
度末</t>
    <phoneticPr fontId="1"/>
  </si>
  <si>
    <t>前年
度末</t>
    <rPh sb="0" eb="1">
      <t>マエ</t>
    </rPh>
    <rPh sb="3" eb="4">
      <t>ド</t>
    </rPh>
    <phoneticPr fontId="1"/>
  </si>
  <si>
    <t>増減</t>
    <phoneticPr fontId="1"/>
  </si>
  <si>
    <t>当年
度末</t>
    <phoneticPr fontId="1"/>
  </si>
  <si>
    <t>前年
度末</t>
    <rPh sb="0" eb="1">
      <t>マエ</t>
    </rPh>
    <phoneticPr fontId="1"/>
  </si>
  <si>
    <t>増減</t>
    <phoneticPr fontId="1"/>
  </si>
  <si>
    <t>流動資産</t>
  </si>
  <si>
    <t>流動負債</t>
  </si>
  <si>
    <t>　　現金預金</t>
  </si>
  <si>
    <t>　　事業未払金</t>
  </si>
  <si>
    <t>　　事業未収金</t>
  </si>
  <si>
    <t>　　その他の未払金</t>
  </si>
  <si>
    <t>　　未収金</t>
  </si>
  <si>
    <t>　　１年以内返済予定設備</t>
  </si>
  <si>
    <t>　　未収補助金</t>
  </si>
  <si>
    <t>　　資金借入金</t>
  </si>
  <si>
    <t>　　前払費用</t>
  </si>
  <si>
    <t>　　職員預り金</t>
  </si>
  <si>
    <t>固定資産</t>
  </si>
  <si>
    <t>固定負債</t>
  </si>
  <si>
    <t>　基本財産</t>
  </si>
  <si>
    <t>　　設備資金借入金</t>
  </si>
  <si>
    <t>　　土地</t>
  </si>
  <si>
    <t>負債の部合計</t>
  </si>
  <si>
    <t>　　建物</t>
  </si>
  <si>
    <t>純　資　産　の　部</t>
    <phoneticPr fontId="1"/>
  </si>
  <si>
    <t>その他の固定資産</t>
  </si>
  <si>
    <t>基本金</t>
  </si>
  <si>
    <t>国庫補助金等特別積立金</t>
  </si>
  <si>
    <t>　　構築物</t>
  </si>
  <si>
    <t>その他の積立金</t>
  </si>
  <si>
    <t>　　車輌運搬具</t>
  </si>
  <si>
    <t>　　人件費積立金</t>
  </si>
  <si>
    <t>　　器具及び備品</t>
  </si>
  <si>
    <t>　　修繕積立金</t>
  </si>
  <si>
    <t>　　権利</t>
  </si>
  <si>
    <t>　　備品等購入積立金</t>
  </si>
  <si>
    <t>　　人件費積立資産</t>
  </si>
  <si>
    <t>　　修繕積立資産</t>
  </si>
  <si>
    <t>(うち当期活動増減差額)</t>
  </si>
  <si>
    <t>　　備品等購入積立資産</t>
  </si>
  <si>
    <t>　　長期前払費用</t>
  </si>
  <si>
    <t>純資産の部合計</t>
  </si>
  <si>
    <t>　資産の部合計</t>
  </si>
  <si>
    <t>負債及び純資産の部合計</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</si>
</sst>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0">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6"/>
      <name val="ＭＳ Ｐゴシック"/>
      <family val="3"/>
      <charset val="128"/>
    </font>
    <font>
      <sz val="9"/>
      <name val="ＤＦ特太ゴシック体"/>
      <family val="3"/>
      <charset val="128"/>
    </font>
    <font>
      <u/>
      <sz val="11"/>
      <color theme="10"/>
      <name val="ＭＳ Ｐゴシック"/>
      <family val="3"/>
      <charset val="128"/>
      <scheme val="minor"/>
    </font>
    <font>
      <sz val="11"/>
      <name val="ＭＳ 明朝"/>
      <family val="1"/>
      <charset val="128"/>
    </font>
    <font>
      <sz val="9"/>
      <name val="ＭＳ 明朝"/>
      <family val="1"/>
      <charset val="128"/>
    </font>
    <font>
      <sz val="8"/>
      <color indexed="8"/>
      <name val="ＭＳ 明朝"/>
      <family val="1"/>
      <charset val="128"/>
    </font>
    <font>
      <sz val="6"/>
      <name val="ＭＳ Ｐゴシック"/>
      <family val="3"/>
      <charset val="128"/>
      <scheme val="minor"/>
    </font>
    <font>
      <sz val="11"/>
      <color indexed="8"/>
      <name val="ＭＳ 明朝"/>
      <family val="1"/>
      <charset val="128"/>
    </font>
    <font>
      <sz val="14"/>
      <color indexed="8"/>
      <name val="ＭＳ 明朝"/>
      <family val="1"/>
      <charset val="128"/>
    </font>
    <font>
      <sz val="9"/>
      <color indexed="8"/>
      <name val="ＭＳ 明朝"/>
      <family val="1"/>
      <charset val="128"/>
    </font>
    <font>
      <sz val="10"/>
      <color indexed="8"/>
      <name val="ＭＳ 明朝"/>
      <family val="1"/>
      <charset val="128"/>
    </font>
    <font>
      <sz val="16"/>
      <color indexed="8"/>
      <name val="ＭＳ 明朝"/>
      <family val="1"/>
      <charset val="128"/>
    </font>
    <font>
      <u/>
      <sz val="9"/>
      <color indexed="8"/>
      <name val="ＭＳ 明朝"/>
      <family val="1"/>
      <charset val="128"/>
    </font>
    <font>
      <sz val="5.5"/>
      <color indexed="8"/>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31">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thin">
        <color indexed="64"/>
      </bottom>
      <diagonal/>
    </border>
    <border>
      <left/>
      <right/>
      <top/>
      <bottom style="thin">
        <color theme="0"/>
      </bottom>
      <diagonal/>
    </border>
    <border>
      <left/>
      <right style="thin">
        <color theme="0"/>
      </right>
      <top style="thin">
        <color indexed="64"/>
      </top>
      <bottom style="hair">
        <color indexed="64"/>
      </bottom>
      <diagonal/>
    </border>
    <border>
      <left/>
      <right/>
      <top style="thin">
        <color theme="0"/>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thin">
        <color theme="0"/>
      </bottom>
      <diagonal/>
    </border>
    <border>
      <left style="thin">
        <color theme="0"/>
      </left>
      <right/>
      <top style="hair">
        <color indexed="64"/>
      </top>
      <bottom style="hair">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33">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60"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64" xfId="0" applyFont="1" applyFill="1" applyBorder="1" applyAlignment="1">
      <alignment horizontal="center" vertical="center" shrinkToFit="1"/>
    </xf>
    <xf numFmtId="0" fontId="2" fillId="0" borderId="64" xfId="0" applyFont="1" applyFill="1" applyBorder="1">
      <alignment vertical="center"/>
    </xf>
    <xf numFmtId="0" fontId="2" fillId="0" borderId="65"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63" xfId="0" applyFont="1" applyFill="1" applyBorder="1">
      <alignment vertical="center"/>
    </xf>
    <xf numFmtId="0" fontId="2" fillId="0" borderId="67" xfId="0" applyFont="1" applyFill="1" applyBorder="1" applyAlignment="1">
      <alignment horizontal="center" vertical="center" wrapText="1"/>
    </xf>
    <xf numFmtId="0" fontId="2" fillId="0" borderId="68" xfId="0" applyFont="1" applyFill="1" applyBorder="1">
      <alignment vertical="center"/>
    </xf>
    <xf numFmtId="0" fontId="2" fillId="0" borderId="60" xfId="0" applyFont="1" applyFill="1" applyBorder="1">
      <alignment vertical="center"/>
    </xf>
    <xf numFmtId="0" fontId="2" fillId="0" borderId="61" xfId="0" applyFont="1" applyFill="1" applyBorder="1">
      <alignment vertical="center"/>
    </xf>
    <xf numFmtId="0" fontId="2" fillId="0" borderId="66" xfId="0" applyFont="1" applyBorder="1">
      <alignment vertical="center"/>
    </xf>
    <xf numFmtId="0" fontId="2" fillId="0" borderId="65" xfId="0" applyFont="1" applyBorder="1">
      <alignment vertical="center"/>
    </xf>
    <xf numFmtId="0" fontId="2" fillId="0" borderId="64" xfId="0" applyFont="1" applyBorder="1">
      <alignment vertical="center"/>
    </xf>
    <xf numFmtId="0" fontId="2" fillId="0" borderId="60" xfId="0" applyFont="1" applyFill="1" applyBorder="1" applyAlignment="1">
      <alignment horizontal="center" vertical="center" shrinkToFit="1"/>
    </xf>
    <xf numFmtId="0" fontId="2" fillId="0" borderId="69" xfId="0" applyFont="1" applyBorder="1">
      <alignment vertical="center"/>
    </xf>
    <xf numFmtId="0" fontId="2" fillId="0" borderId="70" xfId="0" applyFont="1" applyBorder="1">
      <alignment vertical="center"/>
    </xf>
    <xf numFmtId="0" fontId="2" fillId="0" borderId="71" xfId="0" applyFont="1" applyFill="1" applyBorder="1">
      <alignment vertical="center"/>
    </xf>
    <xf numFmtId="0" fontId="2" fillId="0" borderId="69" xfId="0" applyFont="1" applyFill="1" applyBorder="1">
      <alignment vertical="center"/>
    </xf>
    <xf numFmtId="0" fontId="2" fillId="0" borderId="72" xfId="0" applyFont="1" applyFill="1" applyBorder="1" applyAlignment="1">
      <alignment horizontal="center" vertical="center" textRotation="255" shrinkToFit="1"/>
    </xf>
    <xf numFmtId="0" fontId="2" fillId="0" borderId="73" xfId="0" applyFont="1" applyBorder="1">
      <alignment vertical="center"/>
    </xf>
    <xf numFmtId="0" fontId="2" fillId="0" borderId="74" xfId="0" applyFont="1" applyBorder="1">
      <alignment vertical="center"/>
    </xf>
    <xf numFmtId="0" fontId="2" fillId="0" borderId="75" xfId="0" applyFont="1" applyBorder="1">
      <alignment vertical="center"/>
    </xf>
    <xf numFmtId="0" fontId="2" fillId="0" borderId="68" xfId="0" applyFont="1" applyBorder="1">
      <alignment vertical="center"/>
    </xf>
    <xf numFmtId="0" fontId="2" fillId="0" borderId="76" xfId="0" applyFont="1" applyBorder="1">
      <alignment vertical="center"/>
    </xf>
    <xf numFmtId="0" fontId="2" fillId="0" borderId="77" xfId="0" applyFont="1" applyBorder="1">
      <alignment vertical="center"/>
    </xf>
    <xf numFmtId="0" fontId="2" fillId="0" borderId="62"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4" xfId="0" applyFont="1" applyFill="1" applyBorder="1">
      <alignment vertical="center"/>
    </xf>
    <xf numFmtId="0" fontId="2" fillId="0" borderId="78" xfId="0" applyFont="1" applyBorder="1">
      <alignment vertical="center"/>
    </xf>
    <xf numFmtId="0" fontId="2" fillId="2" borderId="0" xfId="0" applyFont="1" applyFill="1" applyBorder="1" applyAlignment="1">
      <alignment horizontal="center" vertical="center" shrinkToFit="1"/>
    </xf>
    <xf numFmtId="0" fontId="2" fillId="0" borderId="79" xfId="0" applyFont="1" applyBorder="1" applyAlignment="1">
      <alignment vertical="center" shrinkToFit="1"/>
    </xf>
    <xf numFmtId="0" fontId="2" fillId="0" borderId="80" xfId="0" applyFont="1" applyBorder="1" applyAlignment="1">
      <alignment vertical="center" shrinkToFit="1"/>
    </xf>
    <xf numFmtId="0" fontId="2" fillId="0" borderId="81" xfId="0" applyFont="1" applyBorder="1" applyAlignment="1">
      <alignment vertical="center" shrinkToFit="1"/>
    </xf>
    <xf numFmtId="0" fontId="2" fillId="0" borderId="82" xfId="0" applyFont="1" applyBorder="1">
      <alignment vertical="center"/>
    </xf>
    <xf numFmtId="0" fontId="2" fillId="0" borderId="63" xfId="0" applyFont="1" applyFill="1" applyBorder="1" applyAlignment="1">
      <alignment horizontal="center" vertical="center" wrapText="1" shrinkToFit="1"/>
    </xf>
    <xf numFmtId="0" fontId="2" fillId="0" borderId="63" xfId="0" applyFont="1" applyFill="1" applyBorder="1" applyAlignment="1">
      <alignment vertical="center" shrinkToFit="1"/>
    </xf>
    <xf numFmtId="0" fontId="2" fillId="0" borderId="63"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60"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70" xfId="0" applyFont="1" applyFill="1" applyBorder="1">
      <alignment vertical="center"/>
    </xf>
    <xf numFmtId="0" fontId="2" fillId="0" borderId="78" xfId="0" applyFont="1" applyFill="1" applyBorder="1">
      <alignment vertical="center"/>
    </xf>
    <xf numFmtId="0" fontId="2" fillId="0" borderId="73" xfId="0" applyFont="1" applyFill="1" applyBorder="1">
      <alignment vertical="center"/>
    </xf>
    <xf numFmtId="0" fontId="2" fillId="0" borderId="75" xfId="0" applyFont="1" applyFill="1" applyBorder="1">
      <alignment vertical="center"/>
    </xf>
    <xf numFmtId="0" fontId="2" fillId="0" borderId="83" xfId="0" applyFont="1" applyBorder="1">
      <alignment vertical="center"/>
    </xf>
    <xf numFmtId="0" fontId="2" fillId="0" borderId="84"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85" xfId="0" applyFont="1" applyFill="1" applyBorder="1" applyAlignment="1">
      <alignment horizontal="center" vertical="center" wrapText="1"/>
    </xf>
    <xf numFmtId="0" fontId="2" fillId="0" borderId="85" xfId="0" applyFont="1" applyFill="1" applyBorder="1">
      <alignment vertical="center"/>
    </xf>
    <xf numFmtId="0" fontId="2" fillId="0" borderId="81" xfId="0" applyFont="1" applyBorder="1">
      <alignment vertical="center"/>
    </xf>
    <xf numFmtId="0" fontId="2" fillId="0" borderId="60" xfId="0" applyFont="1" applyFill="1" applyBorder="1" applyAlignment="1">
      <alignment horizontal="center" vertical="center" textRotation="255" shrinkToFit="1"/>
    </xf>
    <xf numFmtId="0" fontId="2" fillId="0" borderId="70" xfId="0" applyFont="1" applyFill="1" applyBorder="1" applyAlignment="1">
      <alignment horizontal="center" vertical="center"/>
    </xf>
    <xf numFmtId="0" fontId="2" fillId="0" borderId="86" xfId="0" applyFont="1" applyBorder="1">
      <alignment vertical="center"/>
    </xf>
    <xf numFmtId="0" fontId="2" fillId="0" borderId="82" xfId="0" applyFont="1" applyFill="1" applyBorder="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87" xfId="0" applyFont="1" applyFill="1" applyBorder="1" applyAlignment="1">
      <alignment vertical="center"/>
    </xf>
    <xf numFmtId="0" fontId="2" fillId="0" borderId="87" xfId="0" applyFont="1" applyFill="1" applyBorder="1">
      <alignment vertical="center"/>
    </xf>
    <xf numFmtId="0" fontId="2" fillId="0" borderId="88" xfId="0" applyFont="1" applyFill="1" applyBorder="1">
      <alignment vertical="center"/>
    </xf>
    <xf numFmtId="0" fontId="2" fillId="0" borderId="89" xfId="0" applyFont="1" applyFill="1" applyBorder="1" applyAlignment="1">
      <alignment vertical="top"/>
    </xf>
    <xf numFmtId="0" fontId="2" fillId="0" borderId="90" xfId="0" applyFont="1" applyFill="1" applyBorder="1" applyAlignment="1">
      <alignment horizontal="center" vertical="center" wrapText="1"/>
    </xf>
    <xf numFmtId="0" fontId="6" fillId="0" borderId="60" xfId="0" applyFont="1" applyBorder="1" applyAlignment="1">
      <alignment vertical="center" shrinkToFit="1"/>
    </xf>
    <xf numFmtId="0" fontId="7" fillId="0" borderId="61" xfId="0" applyFont="1" applyBorder="1">
      <alignment vertical="center"/>
    </xf>
    <xf numFmtId="0" fontId="7" fillId="0" borderId="63" xfId="0" applyFont="1" applyBorder="1">
      <alignment vertical="center"/>
    </xf>
    <xf numFmtId="0" fontId="7" fillId="0" borderId="61" xfId="0" applyFont="1" applyFill="1" applyBorder="1">
      <alignment vertical="center"/>
    </xf>
    <xf numFmtId="0" fontId="7" fillId="0" borderId="78" xfId="0" applyFont="1" applyBorder="1">
      <alignment vertical="center"/>
    </xf>
    <xf numFmtId="0" fontId="7" fillId="0" borderId="91" xfId="0" applyFont="1" applyBorder="1">
      <alignment vertical="center"/>
    </xf>
    <xf numFmtId="0" fontId="2" fillId="0" borderId="61" xfId="0" applyFont="1" applyFill="1" applyBorder="1" applyAlignment="1">
      <alignment horizontal="center" vertical="center" shrinkToFit="1"/>
    </xf>
    <xf numFmtId="0" fontId="2" fillId="0" borderId="63" xfId="0" applyFont="1" applyFill="1" applyBorder="1" applyAlignment="1">
      <alignment vertical="center" wrapText="1"/>
    </xf>
    <xf numFmtId="0" fontId="2" fillId="0" borderId="60" xfId="0" applyFont="1" applyFill="1" applyBorder="1" applyAlignment="1">
      <alignment vertical="center" wrapText="1"/>
    </xf>
    <xf numFmtId="0" fontId="2" fillId="0" borderId="70" xfId="0" applyFont="1" applyFill="1" applyBorder="1" applyAlignment="1">
      <alignment vertical="center" wrapText="1"/>
    </xf>
    <xf numFmtId="49" fontId="2" fillId="0" borderId="92" xfId="0" applyNumberFormat="1" applyFont="1" applyBorder="1" applyAlignment="1">
      <alignment vertical="center" shrinkToFit="1"/>
    </xf>
    <xf numFmtId="49" fontId="2" fillId="0" borderId="93" xfId="0" applyNumberFormat="1" applyFont="1" applyBorder="1" applyAlignment="1">
      <alignment vertical="center" shrinkToFit="1"/>
    </xf>
    <xf numFmtId="49" fontId="2" fillId="0" borderId="67" xfId="0" applyNumberFormat="1" applyFont="1" applyBorder="1" applyAlignment="1">
      <alignment vertical="center" shrinkToFit="1"/>
    </xf>
    <xf numFmtId="0" fontId="2" fillId="0" borderId="74" xfId="0" applyFont="1" applyFill="1" applyBorder="1" applyAlignment="1">
      <alignment horizontal="center" vertical="center" shrinkToFit="1"/>
    </xf>
    <xf numFmtId="0" fontId="2" fillId="0" borderId="94" xfId="0" applyFont="1" applyFill="1" applyBorder="1">
      <alignment vertical="center"/>
    </xf>
    <xf numFmtId="0" fontId="2" fillId="0" borderId="0" xfId="0" applyFont="1" applyFill="1" applyBorder="1" applyAlignment="1">
      <alignment horizontal="center" vertical="center" shrinkToFit="1"/>
    </xf>
    <xf numFmtId="49" fontId="11" fillId="0" borderId="0" xfId="0" applyNumberFormat="1" applyFont="1">
      <alignment vertical="center"/>
    </xf>
    <xf numFmtId="49" fontId="13" fillId="0" borderId="0" xfId="0" applyNumberFormat="1" applyFont="1" applyAlignment="1">
      <alignment horizontal="right" vertical="center"/>
    </xf>
    <xf numFmtId="49" fontId="14" fillId="0" borderId="0" xfId="0" applyNumberFormat="1" applyFont="1" applyAlignment="1">
      <alignment horizontal="centerContinuous" vertical="center"/>
    </xf>
    <xf numFmtId="49" fontId="14" fillId="0" borderId="0" xfId="0" applyNumberFormat="1" applyFont="1" applyBorder="1" applyAlignment="1">
      <alignment horizontal="centerContinuous" vertical="center"/>
    </xf>
    <xf numFmtId="49" fontId="15" fillId="0" borderId="0" xfId="0" applyNumberFormat="1" applyFont="1" applyAlignment="1">
      <alignment horizontal="left" vertical="center"/>
    </xf>
    <xf numFmtId="49" fontId="15" fillId="0" borderId="0" xfId="0" applyNumberFormat="1" applyFont="1" applyBorder="1" applyAlignment="1">
      <alignment horizontal="right" vertical="center"/>
    </xf>
    <xf numFmtId="49" fontId="11" fillId="0" borderId="118" xfId="0" applyNumberFormat="1" applyFont="1" applyBorder="1" applyAlignment="1">
      <alignment horizontal="centerContinuous" vertical="center"/>
    </xf>
    <xf numFmtId="49" fontId="11" fillId="0" borderId="37" xfId="0" applyNumberFormat="1" applyFont="1" applyBorder="1" applyAlignment="1">
      <alignment horizontal="centerContinuous" vertical="center"/>
    </xf>
    <xf numFmtId="49" fontId="11" fillId="0" borderId="38" xfId="0" applyNumberFormat="1" applyFont="1" applyBorder="1" applyAlignment="1">
      <alignment horizontal="centerContinuous" vertical="center"/>
    </xf>
    <xf numFmtId="49" fontId="11" fillId="0" borderId="119" xfId="0" applyNumberFormat="1" applyFont="1" applyBorder="1" applyAlignment="1">
      <alignment horizontal="centerContinuous" vertical="center"/>
    </xf>
    <xf numFmtId="49" fontId="11" fillId="0" borderId="0" xfId="0" applyNumberFormat="1" applyFont="1" applyBorder="1" applyAlignment="1">
      <alignment vertical="center"/>
    </xf>
    <xf numFmtId="49" fontId="11" fillId="0" borderId="34" xfId="0" applyNumberFormat="1" applyFont="1" applyBorder="1" applyAlignment="1">
      <alignment vertical="center"/>
    </xf>
    <xf numFmtId="49" fontId="11" fillId="0" borderId="0" xfId="0" applyNumberFormat="1" applyFont="1" applyBorder="1" applyAlignment="1">
      <alignment horizontal="centerContinuous" vertical="center"/>
    </xf>
    <xf numFmtId="49" fontId="11" fillId="0" borderId="0" xfId="0" applyNumberFormat="1" applyFont="1" applyBorder="1" applyAlignment="1">
      <alignment horizontal="center" vertical="center"/>
    </xf>
    <xf numFmtId="3" fontId="11" fillId="0" borderId="0" xfId="0" applyNumberFormat="1" applyFont="1" applyBorder="1" applyAlignment="1">
      <alignment horizontal="right" vertical="center"/>
    </xf>
    <xf numFmtId="49" fontId="11" fillId="0" borderId="121" xfId="0" applyNumberFormat="1" applyFont="1" applyBorder="1" applyAlignment="1">
      <alignment vertical="center"/>
    </xf>
    <xf numFmtId="49" fontId="11" fillId="0" borderId="1" xfId="0" applyNumberFormat="1" applyFont="1" applyBorder="1" applyAlignment="1">
      <alignment vertical="center"/>
    </xf>
    <xf numFmtId="49" fontId="11" fillId="0" borderId="17" xfId="0" applyNumberFormat="1" applyFont="1" applyBorder="1" applyAlignment="1">
      <alignment vertical="center"/>
    </xf>
    <xf numFmtId="49" fontId="11" fillId="0" borderId="1" xfId="0" applyNumberFormat="1" applyFont="1" applyBorder="1" applyAlignment="1">
      <alignment horizontal="centerContinuous" vertical="center"/>
    </xf>
    <xf numFmtId="49" fontId="11" fillId="0" borderId="1" xfId="0" applyNumberFormat="1" applyFont="1" applyBorder="1" applyAlignment="1">
      <alignment horizontal="center" vertical="center"/>
    </xf>
    <xf numFmtId="3" fontId="11" fillId="0" borderId="1" xfId="0" applyNumberFormat="1" applyFont="1" applyBorder="1" applyAlignment="1">
      <alignment horizontal="right" vertical="center"/>
    </xf>
    <xf numFmtId="49" fontId="11" fillId="0" borderId="122" xfId="0" applyNumberFormat="1" applyFont="1" applyBorder="1" applyAlignment="1">
      <alignment vertical="center"/>
    </xf>
    <xf numFmtId="49" fontId="11" fillId="0" borderId="7" xfId="0" applyNumberFormat="1" applyFont="1" applyBorder="1" applyAlignment="1">
      <alignment vertical="center"/>
    </xf>
    <xf numFmtId="49" fontId="11" fillId="0" borderId="8" xfId="0" applyNumberFormat="1" applyFont="1" applyBorder="1" applyAlignment="1">
      <alignment vertical="center"/>
    </xf>
    <xf numFmtId="49" fontId="11" fillId="0" borderId="7" xfId="0" applyNumberFormat="1" applyFont="1" applyBorder="1" applyAlignment="1">
      <alignment horizontal="centerContinuous" vertical="center"/>
    </xf>
    <xf numFmtId="49" fontId="11" fillId="0" borderId="7" xfId="0" applyNumberFormat="1" applyFont="1" applyBorder="1" applyAlignment="1">
      <alignment horizontal="center" vertical="center"/>
    </xf>
    <xf numFmtId="3" fontId="11" fillId="0" borderId="7" xfId="0" applyNumberFormat="1" applyFont="1" applyBorder="1" applyAlignment="1">
      <alignment horizontal="right" vertical="center"/>
    </xf>
    <xf numFmtId="49" fontId="11" fillId="0" borderId="124" xfId="0" applyNumberFormat="1" applyFont="1" applyBorder="1" applyAlignment="1">
      <alignment vertical="center"/>
    </xf>
    <xf numFmtId="49" fontId="11" fillId="0" borderId="120" xfId="0" applyNumberFormat="1" applyFont="1" applyBorder="1" applyAlignment="1">
      <alignment vertical="center"/>
    </xf>
    <xf numFmtId="49" fontId="11" fillId="0" borderId="125" xfId="0" applyNumberFormat="1" applyFont="1" applyBorder="1" applyAlignment="1">
      <alignment vertical="center"/>
    </xf>
    <xf numFmtId="49" fontId="11" fillId="0" borderId="6" xfId="0" applyNumberFormat="1" applyFont="1" applyBorder="1" applyAlignment="1">
      <alignment vertical="center"/>
    </xf>
    <xf numFmtId="49" fontId="11" fillId="0" borderId="29" xfId="0" applyNumberFormat="1" applyFont="1" applyBorder="1" applyAlignment="1">
      <alignment vertical="center"/>
    </xf>
    <xf numFmtId="49" fontId="11" fillId="0" borderId="6" xfId="0" applyNumberFormat="1" applyFont="1" applyBorder="1" applyAlignment="1">
      <alignment horizontal="centerContinuous" vertical="center"/>
    </xf>
    <xf numFmtId="49" fontId="11" fillId="0" borderId="6" xfId="0" applyNumberFormat="1" applyFont="1" applyBorder="1" applyAlignment="1">
      <alignment horizontal="center" vertical="center"/>
    </xf>
    <xf numFmtId="3" fontId="11" fillId="0" borderId="6" xfId="0" applyNumberFormat="1" applyFont="1" applyBorder="1" applyAlignment="1">
      <alignment horizontal="right" vertical="center"/>
    </xf>
    <xf numFmtId="49" fontId="11" fillId="0" borderId="126" xfId="0" applyNumberFormat="1" applyFont="1" applyBorder="1" applyAlignment="1">
      <alignment vertical="center"/>
    </xf>
    <xf numFmtId="49" fontId="11" fillId="0" borderId="127" xfId="0" applyNumberFormat="1" applyFont="1" applyBorder="1" applyAlignment="1">
      <alignment vertical="center"/>
    </xf>
    <xf numFmtId="49" fontId="11" fillId="0" borderId="127" xfId="0" applyNumberFormat="1" applyFont="1" applyBorder="1" applyAlignment="1">
      <alignment horizontal="centerContinuous" vertical="center"/>
    </xf>
    <xf numFmtId="3" fontId="11" fillId="0" borderId="127" xfId="0" applyNumberFormat="1" applyFont="1" applyBorder="1" applyAlignment="1">
      <alignment horizontal="right" vertical="center"/>
    </xf>
    <xf numFmtId="49" fontId="11" fillId="0" borderId="127" xfId="0" applyNumberFormat="1" applyFont="1" applyBorder="1" applyAlignment="1">
      <alignment horizontal="center" vertical="center"/>
    </xf>
    <xf numFmtId="49" fontId="11" fillId="0" borderId="123" xfId="0" applyNumberFormat="1" applyFont="1" applyBorder="1" applyAlignment="1">
      <alignment vertical="center"/>
    </xf>
    <xf numFmtId="49" fontId="11" fillId="0" borderId="128" xfId="0" applyNumberFormat="1" applyFont="1" applyBorder="1" applyAlignment="1">
      <alignment vertical="center"/>
    </xf>
    <xf numFmtId="49" fontId="11" fillId="0" borderId="41" xfId="0" applyNumberFormat="1" applyFont="1" applyBorder="1" applyAlignment="1">
      <alignment vertical="center"/>
    </xf>
    <xf numFmtId="49" fontId="11" fillId="0" borderId="42" xfId="0" applyNumberFormat="1" applyFont="1" applyBorder="1" applyAlignment="1">
      <alignment vertical="center"/>
    </xf>
    <xf numFmtId="49" fontId="11" fillId="0" borderId="41" xfId="0" applyNumberFormat="1" applyFont="1" applyBorder="1" applyAlignment="1">
      <alignment horizontal="centerContinuous" vertical="center"/>
    </xf>
    <xf numFmtId="49" fontId="11" fillId="0" borderId="41" xfId="0" applyNumberFormat="1" applyFont="1" applyBorder="1" applyAlignment="1">
      <alignment horizontal="center" vertical="center"/>
    </xf>
    <xf numFmtId="3" fontId="11" fillId="0" borderId="41" xfId="0" applyNumberFormat="1" applyFont="1" applyBorder="1" applyAlignment="1">
      <alignment horizontal="right" vertical="center"/>
    </xf>
    <xf numFmtId="49" fontId="11" fillId="0" borderId="129" xfId="0" applyNumberFormat="1" applyFont="1" applyBorder="1" applyAlignment="1">
      <alignment vertical="center"/>
    </xf>
    <xf numFmtId="49" fontId="16" fillId="0" borderId="0" xfId="0" applyNumberFormat="1" applyFont="1" applyAlignment="1">
      <alignment horizontal="right" vertical="center"/>
    </xf>
    <xf numFmtId="49" fontId="11" fillId="0" borderId="0" xfId="0" applyNumberFormat="1" applyFont="1" applyAlignment="1">
      <alignment horizontal="right" vertical="center"/>
    </xf>
    <xf numFmtId="49" fontId="14" fillId="0" borderId="0" xfId="0" applyNumberFormat="1" applyFont="1" applyAlignment="1">
      <alignment horizontal="left" vertical="center"/>
    </xf>
    <xf numFmtId="49" fontId="15" fillId="0" borderId="0" xfId="0" applyNumberFormat="1" applyFont="1">
      <alignment vertical="center"/>
    </xf>
    <xf numFmtId="49" fontId="15" fillId="0" borderId="0" xfId="0" applyNumberFormat="1" applyFont="1" applyBorder="1">
      <alignment vertical="center"/>
    </xf>
    <xf numFmtId="49" fontId="11" fillId="0" borderId="3" xfId="0" applyNumberFormat="1" applyFont="1" applyBorder="1" applyAlignment="1">
      <alignment vertical="center"/>
    </xf>
    <xf numFmtId="49" fontId="11" fillId="0" borderId="130" xfId="0" applyNumberFormat="1" applyFont="1" applyBorder="1" applyAlignment="1">
      <alignment vertical="center"/>
    </xf>
    <xf numFmtId="49" fontId="11" fillId="0" borderId="9" xfId="0" applyNumberFormat="1" applyFont="1" applyBorder="1" applyAlignment="1">
      <alignment vertical="center"/>
    </xf>
    <xf numFmtId="49" fontId="11" fillId="0" borderId="2" xfId="0" applyNumberFormat="1" applyFont="1" applyBorder="1" applyAlignment="1">
      <alignment vertical="center"/>
    </xf>
    <xf numFmtId="49" fontId="11" fillId="0" borderId="40" xfId="0" applyNumberFormat="1" applyFont="1" applyBorder="1" applyAlignment="1">
      <alignment vertical="center"/>
    </xf>
    <xf numFmtId="49" fontId="16" fillId="0" borderId="0" xfId="0" applyNumberFormat="1" applyFont="1">
      <alignment vertical="center"/>
    </xf>
    <xf numFmtId="3" fontId="16" fillId="0" borderId="0" xfId="0" applyNumberFormat="1" applyFont="1" applyAlignment="1">
      <alignment horizontal="right" vertical="center"/>
    </xf>
    <xf numFmtId="49" fontId="18" fillId="0" borderId="0" xfId="0" applyNumberFormat="1" applyFont="1">
      <alignment vertical="center"/>
    </xf>
    <xf numFmtId="49" fontId="15" fillId="0" borderId="0" xfId="0" applyNumberFormat="1" applyFont="1" applyAlignment="1">
      <alignment horizontal="centerContinuous" vertical="center"/>
    </xf>
    <xf numFmtId="3" fontId="15" fillId="0" borderId="0" xfId="0" applyNumberFormat="1" applyFont="1" applyAlignment="1">
      <alignment horizontal="right" vertical="center"/>
    </xf>
    <xf numFmtId="49" fontId="15" fillId="0" borderId="118" xfId="0" applyNumberFormat="1" applyFont="1" applyBorder="1" applyAlignment="1">
      <alignment horizontal="centerContinuous" vertical="center"/>
    </xf>
    <xf numFmtId="49" fontId="15" fillId="0" borderId="37" xfId="0" applyNumberFormat="1" applyFont="1" applyBorder="1" applyAlignment="1">
      <alignment horizontal="centerContinuous" vertical="center"/>
    </xf>
    <xf numFmtId="49" fontId="15" fillId="0" borderId="38" xfId="0" applyNumberFormat="1" applyFont="1" applyBorder="1" applyAlignment="1">
      <alignment horizontal="centerContinuous" vertical="center"/>
    </xf>
    <xf numFmtId="49" fontId="15" fillId="0" borderId="119" xfId="0" applyNumberFormat="1" applyFont="1" applyBorder="1" applyAlignment="1">
      <alignment horizontal="centerContinuous" vertical="center"/>
    </xf>
    <xf numFmtId="49" fontId="11" fillId="0" borderId="130" xfId="0" applyNumberFormat="1" applyFont="1" applyBorder="1">
      <alignment vertical="center"/>
    </xf>
    <xf numFmtId="49" fontId="11" fillId="0" borderId="1" xfId="0" applyNumberFormat="1" applyFont="1" applyBorder="1">
      <alignment vertical="center"/>
    </xf>
    <xf numFmtId="49" fontId="11" fillId="0" borderId="17" xfId="0" applyNumberFormat="1" applyFont="1" applyBorder="1">
      <alignment vertical="center"/>
    </xf>
    <xf numFmtId="49" fontId="11" fillId="0" borderId="16" xfId="0" applyNumberFormat="1" applyFont="1" applyBorder="1" applyAlignment="1">
      <alignment horizontal="centerContinuous" vertical="center" wrapText="1"/>
    </xf>
    <xf numFmtId="49" fontId="11" fillId="0" borderId="17" xfId="0" applyNumberFormat="1" applyFont="1" applyBorder="1" applyAlignment="1">
      <alignment horizontal="centerContinuous" vertical="center"/>
    </xf>
    <xf numFmtId="49" fontId="11" fillId="0" borderId="1" xfId="0" applyNumberFormat="1" applyFont="1" applyBorder="1" applyAlignment="1">
      <alignment horizontal="centerContinuous" vertical="center" wrapText="1"/>
    </xf>
    <xf numFmtId="49" fontId="11" fillId="0" borderId="122" xfId="0" applyNumberFormat="1" applyFont="1" applyBorder="1" applyAlignment="1">
      <alignment horizontal="centerContinuous" vertical="center"/>
    </xf>
    <xf numFmtId="49" fontId="19" fillId="0" borderId="123" xfId="0" applyNumberFormat="1" applyFont="1" applyBorder="1" applyAlignment="1">
      <alignment vertical="center"/>
    </xf>
    <xf numFmtId="49" fontId="19" fillId="0" borderId="7" xfId="0" applyNumberFormat="1" applyFont="1" applyBorder="1" applyAlignment="1">
      <alignment vertical="center"/>
    </xf>
    <xf numFmtId="49" fontId="19" fillId="0" borderId="8" xfId="0" applyNumberFormat="1" applyFont="1" applyBorder="1" applyAlignment="1">
      <alignment vertical="center"/>
    </xf>
    <xf numFmtId="49" fontId="19" fillId="0" borderId="3" xfId="0" applyNumberFormat="1" applyFont="1" applyBorder="1" applyAlignment="1">
      <alignment vertical="center"/>
    </xf>
    <xf numFmtId="49" fontId="19" fillId="0" borderId="7" xfId="0" applyNumberFormat="1" applyFont="1" applyBorder="1" applyAlignment="1">
      <alignment horizontal="centerContinuous" vertical="center"/>
    </xf>
    <xf numFmtId="49" fontId="19" fillId="0" borderId="124" xfId="0" applyNumberFormat="1" applyFont="1" applyBorder="1" applyAlignment="1">
      <alignment vertical="center"/>
    </xf>
    <xf numFmtId="49" fontId="19" fillId="0" borderId="120" xfId="0" applyNumberFormat="1" applyFont="1" applyBorder="1" applyAlignment="1">
      <alignment vertical="center"/>
    </xf>
    <xf numFmtId="49" fontId="19" fillId="0" borderId="0" xfId="0" applyNumberFormat="1" applyFont="1" applyBorder="1">
      <alignment vertical="center"/>
    </xf>
    <xf numFmtId="49" fontId="19" fillId="0" borderId="34" xfId="0" applyNumberFormat="1" applyFont="1" applyBorder="1" applyAlignment="1">
      <alignment vertical="center"/>
    </xf>
    <xf numFmtId="49" fontId="19" fillId="0" borderId="2" xfId="0" applyNumberFormat="1" applyFont="1" applyBorder="1" applyAlignment="1">
      <alignment vertical="center"/>
    </xf>
    <xf numFmtId="49" fontId="19" fillId="0" borderId="0" xfId="0" applyNumberFormat="1" applyFont="1" applyBorder="1" applyAlignment="1">
      <alignment horizontal="centerContinuous" vertical="center"/>
    </xf>
    <xf numFmtId="49" fontId="19" fillId="0" borderId="121" xfId="0" applyNumberFormat="1" applyFont="1" applyBorder="1" applyAlignment="1">
      <alignment vertical="center"/>
    </xf>
    <xf numFmtId="49" fontId="15" fillId="0" borderId="3" xfId="0" applyNumberFormat="1" applyFont="1" applyBorder="1" applyAlignment="1">
      <alignment horizontal="centerContinuous" vertical="center"/>
    </xf>
    <xf numFmtId="49" fontId="15" fillId="0" borderId="7" xfId="0" applyNumberFormat="1" applyFont="1" applyBorder="1" applyAlignment="1">
      <alignment horizontal="centerContinuous" vertical="center"/>
    </xf>
    <xf numFmtId="49" fontId="14" fillId="0" borderId="7" xfId="0" applyNumberFormat="1" applyFont="1" applyBorder="1" applyAlignment="1">
      <alignment horizontal="centerContinuous" vertical="center" shrinkToFit="1"/>
    </xf>
    <xf numFmtId="49" fontId="14" fillId="0" borderId="7" xfId="0" applyNumberFormat="1" applyFont="1" applyBorder="1" applyAlignment="1">
      <alignment vertical="center" shrinkToFit="1"/>
    </xf>
    <xf numFmtId="49" fontId="15" fillId="0" borderId="124" xfId="0" applyNumberFormat="1" applyFont="1" applyBorder="1" applyAlignment="1">
      <alignment horizontal="centerContinuous" vertical="center"/>
    </xf>
    <xf numFmtId="49" fontId="19" fillId="0" borderId="128" xfId="0" applyNumberFormat="1" applyFont="1" applyBorder="1" applyAlignment="1">
      <alignment vertical="center"/>
    </xf>
    <xf numFmtId="49" fontId="19" fillId="0" borderId="41" xfId="0" applyNumberFormat="1" applyFont="1" applyBorder="1" applyAlignment="1">
      <alignment vertical="center"/>
    </xf>
    <xf numFmtId="49" fontId="19" fillId="0" borderId="42" xfId="0" applyNumberFormat="1" applyFont="1" applyBorder="1" applyAlignment="1">
      <alignment vertical="center"/>
    </xf>
    <xf numFmtId="49" fontId="19" fillId="0" borderId="40" xfId="0" applyNumberFormat="1" applyFont="1" applyBorder="1" applyAlignment="1">
      <alignment vertical="center"/>
    </xf>
    <xf numFmtId="49" fontId="19" fillId="0" borderId="41" xfId="0" applyNumberFormat="1" applyFont="1" applyBorder="1" applyAlignment="1">
      <alignment horizontal="centerContinuous" vertical="center"/>
    </xf>
    <xf numFmtId="49" fontId="19" fillId="0" borderId="129" xfId="0" applyNumberFormat="1" applyFont="1" applyBorder="1" applyAlignment="1">
      <alignment vertical="center"/>
    </xf>
    <xf numFmtId="49" fontId="16" fillId="0" borderId="0" xfId="0" applyNumberFormat="1" applyFont="1" applyBorder="1">
      <alignment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12" xfId="0" applyFont="1" applyBorder="1" applyAlignment="1">
      <alignment horizontal="center" vertical="center" shrinkToFit="1"/>
    </xf>
    <xf numFmtId="0" fontId="2" fillId="0" borderId="113" xfId="0" applyFont="1" applyBorder="1" applyAlignment="1">
      <alignment horizontal="center" vertical="center" shrinkToFit="1"/>
    </xf>
    <xf numFmtId="0" fontId="2" fillId="0" borderId="11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49" fontId="2" fillId="0" borderId="13"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6"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4" xfId="0" applyFont="1" applyFill="1" applyBorder="1" applyAlignment="1">
      <alignment horizontal="center" vertical="center"/>
    </xf>
    <xf numFmtId="0" fontId="2" fillId="2" borderId="16"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2" borderId="29"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16" xfId="0" applyFont="1" applyFill="1" applyBorder="1" applyAlignment="1">
      <alignment horizontal="center" vertical="center"/>
    </xf>
    <xf numFmtId="49" fontId="2" fillId="0" borderId="98" xfId="0" applyNumberFormat="1" applyFont="1" applyBorder="1" applyAlignment="1">
      <alignment horizontal="center" vertical="center" shrinkToFit="1"/>
    </xf>
    <xf numFmtId="0" fontId="2" fillId="2" borderId="1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6" fillId="0" borderId="75" xfId="0" applyFont="1" applyBorder="1" applyAlignment="1">
      <alignment horizontal="center" vertical="center" shrinkToFit="1"/>
    </xf>
    <xf numFmtId="0" fontId="6" fillId="0" borderId="9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3" xfId="0" applyFont="1" applyBorder="1" applyAlignment="1">
      <alignment horizontal="center" vertical="center" shrinkToFit="1"/>
    </xf>
    <xf numFmtId="0" fontId="2" fillId="0" borderId="30" xfId="0" applyFont="1" applyBorder="1" applyAlignment="1">
      <alignment vertical="center" wrapText="1" shrinkToFit="1"/>
    </xf>
    <xf numFmtId="0" fontId="2" fillId="0" borderId="27" xfId="0" applyFont="1" applyBorder="1" applyAlignment="1">
      <alignment vertical="center" wrapText="1" shrinkToFit="1"/>
    </xf>
    <xf numFmtId="0" fontId="2" fillId="0" borderId="28" xfId="0" applyFont="1" applyBorder="1" applyAlignment="1">
      <alignment vertical="center" wrapText="1" shrinkToFi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115" xfId="0" applyFont="1" applyBorder="1" applyAlignment="1">
      <alignment horizontal="center" vertical="center" shrinkToFit="1"/>
    </xf>
    <xf numFmtId="0" fontId="2" fillId="0" borderId="116" xfId="0" applyFont="1" applyBorder="1" applyAlignment="1">
      <alignment horizontal="center" vertical="center" shrinkToFit="1"/>
    </xf>
    <xf numFmtId="0" fontId="2" fillId="0" borderId="117" xfId="0"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2" fillId="0" borderId="13" xfId="0" applyFont="1" applyBorder="1" applyAlignment="1">
      <alignment vertical="center" wrapText="1" shrinkToFit="1"/>
    </xf>
    <xf numFmtId="0" fontId="2" fillId="0" borderId="14" xfId="0" applyFont="1" applyBorder="1" applyAlignment="1">
      <alignment vertical="center" wrapText="1" shrinkToFit="1"/>
    </xf>
    <xf numFmtId="0" fontId="2" fillId="0" borderId="15" xfId="0" applyFont="1" applyBorder="1" applyAlignment="1">
      <alignment vertical="center" wrapText="1" shrinkToFit="1"/>
    </xf>
    <xf numFmtId="0" fontId="2" fillId="0" borderId="3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49" fontId="2" fillId="0" borderId="96" xfId="0" applyNumberFormat="1" applyFont="1" applyBorder="1" applyAlignment="1">
      <alignment horizontal="center" vertical="center" shrinkToFit="1"/>
    </xf>
    <xf numFmtId="49" fontId="2" fillId="0" borderId="97" xfId="0" applyNumberFormat="1" applyFont="1" applyBorder="1" applyAlignment="1">
      <alignment horizontal="center" vertical="center" shrinkToFit="1"/>
    </xf>
    <xf numFmtId="49" fontId="2" fillId="0" borderId="27"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0" fontId="2" fillId="3" borderId="30"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49" fontId="2" fillId="0" borderId="30" xfId="0" applyNumberFormat="1" applyFont="1" applyBorder="1" applyAlignment="1">
      <alignment horizontal="center" vertical="center" shrinkToFit="1"/>
    </xf>
    <xf numFmtId="0" fontId="2" fillId="0" borderId="69" xfId="0" applyFont="1" applyFill="1" applyBorder="1" applyAlignment="1">
      <alignment vertical="center" wrapText="1"/>
    </xf>
    <xf numFmtId="0" fontId="2" fillId="0" borderId="102" xfId="0" applyFont="1" applyFill="1" applyBorder="1" applyAlignment="1">
      <alignment vertical="center" wrapText="1"/>
    </xf>
    <xf numFmtId="0" fontId="2" fillId="0" borderId="103" xfId="0" applyFont="1" applyFill="1" applyBorder="1" applyAlignment="1">
      <alignment vertical="center" wrapText="1"/>
    </xf>
    <xf numFmtId="0" fontId="2" fillId="0" borderId="68" xfId="0" applyFont="1" applyFill="1" applyBorder="1" applyAlignment="1">
      <alignment vertical="center" wrapTex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06" xfId="0" applyFont="1" applyBorder="1" applyAlignment="1">
      <alignment horizontal="center" vertical="center" shrinkToFit="1"/>
    </xf>
    <xf numFmtId="0" fontId="2" fillId="0" borderId="107" xfId="0" applyFont="1" applyBorder="1" applyAlignment="1">
      <alignment horizontal="center" vertical="center" shrinkToFit="1"/>
    </xf>
    <xf numFmtId="0" fontId="2" fillId="0" borderId="108" xfId="0" applyFont="1" applyBorder="1" applyAlignment="1">
      <alignment horizontal="center" vertical="center" shrinkToFit="1"/>
    </xf>
    <xf numFmtId="0" fontId="4" fillId="2" borderId="16"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2" fillId="3" borderId="30"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49" fontId="2" fillId="0" borderId="100" xfId="0" applyNumberFormat="1" applyFont="1" applyBorder="1" applyAlignment="1">
      <alignment horizontal="center" vertical="center" shrinkToFit="1"/>
    </xf>
    <xf numFmtId="0" fontId="2" fillId="0" borderId="70" xfId="0" applyFont="1" applyFill="1" applyBorder="1" applyAlignment="1">
      <alignment vertical="center" wrapText="1"/>
    </xf>
    <xf numFmtId="0" fontId="2" fillId="0" borderId="101" xfId="0" applyFont="1" applyFill="1" applyBorder="1" applyAlignment="1">
      <alignment vertical="center" wrapText="1"/>
    </xf>
    <xf numFmtId="0" fontId="2" fillId="0" borderId="78" xfId="0" applyFont="1" applyFill="1" applyBorder="1" applyAlignment="1">
      <alignment vertical="center" wrapText="1"/>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60" xfId="0" applyFont="1" applyFill="1" applyBorder="1" applyAlignment="1">
      <alignment vertical="center" wrapText="1"/>
    </xf>
    <xf numFmtId="57" fontId="2" fillId="0" borderId="30" xfId="0" applyNumberFormat="1"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29" xfId="0" applyNumberFormat="1"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9" xfId="0" applyFont="1" applyFill="1" applyBorder="1" applyAlignment="1">
      <alignment horizontal="center"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49" fontId="2" fillId="2" borderId="16"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7"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35"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2" borderId="36"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29"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34"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43" xfId="0" applyFont="1" applyFill="1" applyBorder="1" applyAlignment="1">
      <alignment horizontal="center" vertical="center" textRotation="255" shrinkToFit="1"/>
    </xf>
    <xf numFmtId="0" fontId="2" fillId="2" borderId="44" xfId="0" applyFont="1" applyFill="1" applyBorder="1" applyAlignment="1">
      <alignment horizontal="center" vertical="center" textRotation="255" shrinkToFit="1"/>
    </xf>
    <xf numFmtId="0" fontId="2" fillId="2" borderId="45" xfId="0" applyFont="1" applyFill="1" applyBorder="1" applyAlignment="1">
      <alignment horizontal="center" vertical="center" textRotation="255" shrinkToFi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0" borderId="63" xfId="0" applyFont="1" applyFill="1" applyBorder="1" applyAlignment="1">
      <alignment vertical="center" wrapText="1"/>
    </xf>
    <xf numFmtId="0" fontId="5" fillId="2" borderId="16"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7" xfId="0" applyFont="1" applyFill="1" applyBorder="1" applyAlignment="1">
      <alignment horizontal="center" vertical="center" wrapText="1"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4" fillId="2" borderId="39" xfId="0" applyFont="1" applyFill="1" applyBorder="1" applyAlignment="1">
      <alignment horizontal="center" vertical="center"/>
    </xf>
    <xf numFmtId="0" fontId="2" fillId="0" borderId="16" xfId="0" applyFont="1" applyBorder="1" applyAlignment="1">
      <alignment horizontal="center" vertical="center" shrinkToFit="1"/>
    </xf>
    <xf numFmtId="0" fontId="2" fillId="0" borderId="1" xfId="0" applyFont="1" applyBorder="1" applyAlignment="1">
      <alignment horizontal="center" vertical="center" shrinkToFit="1"/>
    </xf>
    <xf numFmtId="49" fontId="2" fillId="0" borderId="105"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110" xfId="0" applyFont="1" applyBorder="1" applyAlignment="1">
      <alignment horizontal="center" vertical="center" shrinkToFit="1"/>
    </xf>
    <xf numFmtId="0" fontId="2" fillId="0" borderId="111" xfId="0" applyFont="1" applyBorder="1" applyAlignment="1">
      <alignment horizontal="center" vertical="center" shrinkToFit="1"/>
    </xf>
    <xf numFmtId="0" fontId="2" fillId="0" borderId="71" xfId="0" applyFont="1" applyFill="1" applyBorder="1" applyAlignment="1">
      <alignment vertical="center" wrapText="1"/>
    </xf>
    <xf numFmtId="0" fontId="2" fillId="0" borderId="104" xfId="0" applyFont="1" applyFill="1" applyBorder="1" applyAlignment="1">
      <alignment vertical="center" wrapText="1"/>
    </xf>
    <xf numFmtId="0" fontId="2" fillId="0" borderId="72" xfId="0" applyFont="1" applyFill="1" applyBorder="1" applyAlignment="1">
      <alignment vertical="center" wrapText="1"/>
    </xf>
    <xf numFmtId="0" fontId="2" fillId="0" borderId="30"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30" xfId="0" applyFont="1" applyFill="1" applyBorder="1" applyAlignment="1">
      <alignment vertical="center" wrapText="1"/>
    </xf>
    <xf numFmtId="0" fontId="2" fillId="0" borderId="27" xfId="0" applyFont="1" applyFill="1" applyBorder="1" applyAlignment="1">
      <alignment vertical="center" wrapText="1"/>
    </xf>
    <xf numFmtId="0" fontId="2" fillId="0" borderId="28" xfId="0" applyFont="1" applyFill="1" applyBorder="1" applyAlignment="1">
      <alignment vertical="center" wrapText="1"/>
    </xf>
    <xf numFmtId="0" fontId="2" fillId="0" borderId="46" xfId="0" applyFont="1" applyFill="1" applyBorder="1" applyAlignment="1">
      <alignment vertical="center" wrapText="1"/>
    </xf>
    <xf numFmtId="0" fontId="2" fillId="0" borderId="47" xfId="0" applyFont="1" applyFill="1" applyBorder="1" applyAlignment="1">
      <alignment vertical="center" wrapText="1"/>
    </xf>
    <xf numFmtId="0" fontId="2" fillId="0" borderId="48" xfId="0" applyFont="1" applyFill="1" applyBorder="1" applyAlignment="1">
      <alignment vertical="center" wrapText="1"/>
    </xf>
    <xf numFmtId="49" fontId="2" fillId="2" borderId="16"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7" xfId="0" applyNumberFormat="1" applyFont="1" applyFill="1" applyBorder="1" applyAlignment="1">
      <alignment horizontal="center" vertical="center"/>
    </xf>
    <xf numFmtId="49" fontId="2" fillId="0" borderId="30" xfId="0" applyNumberFormat="1" applyFont="1" applyFill="1" applyBorder="1" applyAlignment="1">
      <alignment horizontal="center" vertical="center" shrinkToFit="1"/>
    </xf>
    <xf numFmtId="49" fontId="2" fillId="0" borderId="27" xfId="0" applyNumberFormat="1" applyFont="1" applyFill="1" applyBorder="1" applyAlignment="1">
      <alignment horizontal="center" vertical="center" shrinkToFit="1"/>
    </xf>
    <xf numFmtId="49" fontId="2" fillId="0" borderId="28" xfId="0" applyNumberFormat="1" applyFont="1" applyFill="1" applyBorder="1" applyAlignment="1">
      <alignment horizontal="center" vertical="center" shrinkToFit="1"/>
    </xf>
    <xf numFmtId="49" fontId="2" fillId="0" borderId="46" xfId="0" applyNumberFormat="1" applyFont="1" applyFill="1" applyBorder="1" applyAlignment="1">
      <alignment horizontal="center" vertical="center" shrinkToFit="1"/>
    </xf>
    <xf numFmtId="49" fontId="2" fillId="0" borderId="47" xfId="0" applyNumberFormat="1" applyFont="1" applyFill="1" applyBorder="1" applyAlignment="1">
      <alignment horizontal="center" vertical="center" shrinkToFit="1"/>
    </xf>
    <xf numFmtId="49" fontId="2" fillId="0" borderId="48" xfId="0" applyNumberFormat="1"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3" borderId="46"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xf>
    <xf numFmtId="0" fontId="2" fillId="4" borderId="1" xfId="0" applyFont="1" applyFill="1" applyBorder="1" applyAlignment="1">
      <alignment horizontal="center" vertical="center"/>
    </xf>
    <xf numFmtId="0" fontId="2" fillId="2" borderId="16"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0" borderId="17" xfId="0" applyFont="1" applyBorder="1" applyAlignment="1">
      <alignment horizontal="center" vertical="center" shrinkToFi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0" fontId="6" fillId="0" borderId="102"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7" xfId="0" applyFont="1" applyBorder="1" applyAlignment="1">
      <alignment horizontal="center" vertical="center" shrinkToFit="1"/>
    </xf>
    <xf numFmtId="0" fontId="9" fillId="0" borderId="16" xfId="1"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7"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5" fillId="2" borderId="1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7" xfId="0" applyFont="1" applyFill="1" applyBorder="1" applyAlignment="1">
      <alignment horizontal="center" vertical="center" wrapText="1"/>
    </xf>
    <xf numFmtId="49" fontId="2" fillId="0" borderId="92" xfId="0" applyNumberFormat="1" applyFont="1" applyBorder="1" applyAlignment="1">
      <alignment horizontal="center" vertical="center" shrinkToFit="1"/>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67" xfId="0" applyNumberFormat="1" applyFont="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49" fontId="2" fillId="0" borderId="49" xfId="0" applyNumberFormat="1" applyFont="1" applyBorder="1" applyAlignment="1">
      <alignment horizontal="center" vertical="center" shrinkToFit="1"/>
    </xf>
    <xf numFmtId="0" fontId="2" fillId="0" borderId="50" xfId="0" applyFont="1" applyBorder="1" applyAlignment="1">
      <alignment horizontal="center" vertical="center" shrinkToFit="1"/>
    </xf>
    <xf numFmtId="3" fontId="11" fillId="0" borderId="7" xfId="0" applyNumberFormat="1" applyFont="1" applyBorder="1" applyAlignment="1">
      <alignment horizontal="right" vertical="center"/>
    </xf>
    <xf numFmtId="3" fontId="11" fillId="0" borderId="41" xfId="0" applyNumberFormat="1" applyFont="1" applyBorder="1" applyAlignment="1">
      <alignment horizontal="right" vertical="center"/>
    </xf>
    <xf numFmtId="3" fontId="11" fillId="0" borderId="0" xfId="0" applyNumberFormat="1" applyFont="1" applyBorder="1" applyAlignment="1">
      <alignment horizontal="right" vertical="center"/>
    </xf>
    <xf numFmtId="3" fontId="11" fillId="0" borderId="6" xfId="0" applyNumberFormat="1" applyFont="1" applyBorder="1" applyAlignment="1">
      <alignment horizontal="right" vertical="center"/>
    </xf>
    <xf numFmtId="49" fontId="11" fillId="0" borderId="123"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1" fillId="0" borderId="120" xfId="0" applyNumberFormat="1" applyFont="1" applyBorder="1" applyAlignment="1">
      <alignment horizontal="center" vertical="center"/>
    </xf>
    <xf numFmtId="49" fontId="11" fillId="0" borderId="34"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3" xfId="0" applyNumberFormat="1" applyFont="1" applyBorder="1" applyAlignment="1">
      <alignment horizontal="center" vertical="center"/>
    </xf>
    <xf numFmtId="3" fontId="11" fillId="0" borderId="1" xfId="0" applyNumberFormat="1" applyFont="1" applyBorder="1" applyAlignment="1">
      <alignment horizontal="right" vertical="center"/>
    </xf>
    <xf numFmtId="49" fontId="11" fillId="0" borderId="128" xfId="0" applyNumberFormat="1" applyFont="1" applyBorder="1" applyAlignment="1">
      <alignment horizontal="center" vertical="center"/>
    </xf>
    <xf numFmtId="0" fontId="0" fillId="0" borderId="42" xfId="0" applyBorder="1" applyAlignment="1">
      <alignment horizontal="center" vertical="center"/>
    </xf>
    <xf numFmtId="176" fontId="17" fillId="0" borderId="41" xfId="0" applyNumberFormat="1" applyFont="1" applyBorder="1" applyAlignment="1">
      <alignment horizontal="right" vertical="center" shrinkToFit="1"/>
    </xf>
    <xf numFmtId="0" fontId="0" fillId="0" borderId="34" xfId="0" applyBorder="1" applyAlignment="1">
      <alignment horizontal="center" vertical="center"/>
    </xf>
    <xf numFmtId="176" fontId="17" fillId="0" borderId="0" xfId="0" applyNumberFormat="1" applyFont="1" applyBorder="1" applyAlignment="1">
      <alignment horizontal="right" vertical="center" shrinkToFit="1"/>
    </xf>
    <xf numFmtId="176" fontId="17" fillId="0" borderId="6" xfId="0" applyNumberFormat="1" applyFont="1" applyBorder="1" applyAlignment="1">
      <alignment horizontal="right" vertical="center" shrinkToFit="1"/>
    </xf>
    <xf numFmtId="176" fontId="17" fillId="0" borderId="1" xfId="0" applyNumberFormat="1" applyFont="1" applyBorder="1" applyAlignment="1">
      <alignment horizontal="right" vertical="center" shrinkToFit="1"/>
    </xf>
    <xf numFmtId="0" fontId="0" fillId="0" borderId="8" xfId="0" applyBorder="1" applyAlignment="1">
      <alignment horizontal="center" vertical="center"/>
    </xf>
    <xf numFmtId="176" fontId="17" fillId="0" borderId="7" xfId="0" applyNumberFormat="1" applyFont="1" applyBorder="1" applyAlignment="1">
      <alignment horizontal="right" vertical="center" shrinkToFit="1"/>
    </xf>
    <xf numFmtId="3" fontId="14" fillId="0" borderId="41" xfId="0" applyNumberFormat="1" applyFont="1" applyBorder="1" applyAlignment="1">
      <alignment horizontal="right" vertical="center" shrinkToFit="1"/>
    </xf>
    <xf numFmtId="3" fontId="14" fillId="0" borderId="41" xfId="0" applyNumberFormat="1" applyFont="1" applyBorder="1" applyAlignment="1">
      <alignment vertical="center" shrinkToFit="1"/>
    </xf>
    <xf numFmtId="3" fontId="14" fillId="0" borderId="0" xfId="0" applyNumberFormat="1" applyFont="1" applyAlignment="1">
      <alignment horizontal="right" vertical="center" shrinkToFit="1"/>
    </xf>
    <xf numFmtId="3" fontId="14" fillId="0" borderId="0" xfId="0" applyNumberFormat="1" applyFont="1" applyBorder="1" applyAlignment="1">
      <alignment horizontal="right" vertical="center" shrinkToFit="1"/>
    </xf>
    <xf numFmtId="3" fontId="14" fillId="0" borderId="0" xfId="0" applyNumberFormat="1" applyFont="1" applyAlignment="1">
      <alignment vertical="center" shrinkToFit="1"/>
    </xf>
    <xf numFmtId="3" fontId="14" fillId="0" borderId="0" xfId="0" applyNumberFormat="1" applyFont="1" applyBorder="1" applyAlignment="1">
      <alignment vertical="center" shrinkToFit="1"/>
    </xf>
    <xf numFmtId="3" fontId="14" fillId="0" borderId="7" xfId="0" applyNumberFormat="1" applyFont="1" applyBorder="1" applyAlignment="1">
      <alignment horizontal="right" vertical="center" shrinkToFit="1"/>
    </xf>
    <xf numFmtId="3" fontId="14" fillId="0" borderId="7" xfId="0" applyNumberFormat="1" applyFont="1" applyBorder="1" applyAlignment="1">
      <alignment vertical="center" shrinkToFit="1"/>
    </xf>
    <xf numFmtId="49" fontId="14" fillId="0" borderId="0" xfId="0" applyNumberFormat="1" applyFont="1" applyAlignment="1">
      <alignment horizontal="center" vertical="center" shrinkToFit="1"/>
    </xf>
    <xf numFmtId="0" fontId="0" fillId="0" borderId="0" xfId="0"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konoko@way.ocn.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8"/>
  <sheetViews>
    <sheetView tabSelected="1" view="pageBreakPreview" zoomScaleNormal="100" zoomScaleSheetLayoutView="100" workbookViewId="0">
      <selection sqref="A1:BL1"/>
    </sheetView>
  </sheetViews>
  <sheetFormatPr defaultColWidth="9" defaultRowHeight="10.8"/>
  <cols>
    <col min="1" max="64" width="2.109375" style="4" customWidth="1"/>
    <col min="65" max="16384" width="9" style="4"/>
  </cols>
  <sheetData>
    <row r="1" spans="1:64" s="3" customFormat="1" ht="19.2">
      <c r="A1" s="272" t="s">
        <v>203</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4"/>
      <c r="AD1" s="274"/>
      <c r="AE1" s="274"/>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5"/>
    </row>
    <row r="2" spans="1:64" s="3" customFormat="1" ht="19.2">
      <c r="A2" s="90"/>
      <c r="B2" s="90"/>
      <c r="C2" s="90"/>
      <c r="D2" s="90"/>
      <c r="E2" s="90"/>
      <c r="F2" s="90"/>
      <c r="G2" s="90"/>
      <c r="H2" s="90"/>
      <c r="I2" s="90"/>
      <c r="J2" s="90"/>
      <c r="K2" s="90"/>
      <c r="L2" s="90"/>
      <c r="M2" s="90"/>
      <c r="N2" s="90"/>
      <c r="O2" s="90"/>
      <c r="P2" s="90"/>
      <c r="Q2" s="90"/>
      <c r="R2" s="90"/>
      <c r="S2" s="90"/>
      <c r="T2" s="90"/>
      <c r="U2" s="90"/>
      <c r="V2" s="90"/>
      <c r="W2" s="90"/>
      <c r="X2" s="90"/>
      <c r="Y2" s="468" t="s">
        <v>192</v>
      </c>
      <c r="Z2" s="466"/>
      <c r="AA2" s="466"/>
      <c r="AB2" s="466"/>
      <c r="AC2" s="469">
        <v>28</v>
      </c>
      <c r="AD2" s="470"/>
      <c r="AE2" s="471"/>
      <c r="AF2" s="466" t="s">
        <v>193</v>
      </c>
      <c r="AG2" s="466"/>
      <c r="AH2" s="466"/>
      <c r="AI2" s="466"/>
      <c r="AJ2" s="466"/>
      <c r="AK2" s="466"/>
      <c r="AL2" s="466"/>
      <c r="AM2" s="466"/>
      <c r="AN2" s="467"/>
      <c r="AO2" s="90"/>
      <c r="AP2" s="90"/>
      <c r="AQ2" s="90"/>
      <c r="AR2" s="90"/>
      <c r="AS2" s="90"/>
      <c r="AT2" s="90"/>
      <c r="AU2" s="90"/>
      <c r="AV2" s="90"/>
      <c r="AW2" s="90"/>
      <c r="AX2" s="90"/>
      <c r="AY2" s="90"/>
      <c r="AZ2" s="90"/>
      <c r="BA2" s="90"/>
      <c r="BB2" s="90"/>
      <c r="BC2" s="90"/>
      <c r="BD2" s="90"/>
      <c r="BE2" s="90"/>
      <c r="BF2" s="90"/>
      <c r="BG2" s="90"/>
      <c r="BH2" s="90"/>
      <c r="BI2" s="90"/>
      <c r="BJ2" s="90"/>
      <c r="BK2" s="90"/>
      <c r="BL2" s="90"/>
    </row>
    <row r="3" spans="1:64" ht="8.25"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C3" s="40"/>
      <c r="AD3" s="40"/>
      <c r="AE3" s="40"/>
      <c r="AF3" s="15"/>
      <c r="AG3" s="15"/>
      <c r="AH3" s="15"/>
      <c r="AI3" s="15"/>
      <c r="AJ3" s="15"/>
      <c r="AL3" s="15"/>
      <c r="AM3" s="15"/>
      <c r="AN3" s="42"/>
      <c r="AO3" s="34"/>
      <c r="AP3" s="15"/>
      <c r="AQ3" s="15"/>
      <c r="AR3" s="15"/>
      <c r="AS3" s="15"/>
      <c r="AT3" s="15"/>
      <c r="AU3" s="15"/>
      <c r="AV3" s="15"/>
      <c r="AW3" s="15"/>
      <c r="AX3" s="15"/>
      <c r="AY3" s="15"/>
      <c r="AZ3" s="15"/>
      <c r="BA3" s="15"/>
      <c r="BB3" s="15"/>
      <c r="BC3" s="15"/>
      <c r="BD3" s="15"/>
      <c r="BE3" s="15"/>
      <c r="BF3" s="15"/>
      <c r="BG3" s="15"/>
      <c r="BH3" s="15"/>
      <c r="BI3" s="15"/>
      <c r="BJ3" s="15"/>
      <c r="BK3" s="15"/>
      <c r="BL3" s="15"/>
    </row>
    <row r="4" spans="1:64">
      <c r="A4" s="91" t="s">
        <v>70</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42"/>
      <c r="AO4" s="34"/>
      <c r="AP4" s="15"/>
      <c r="AQ4" s="15"/>
      <c r="AR4" s="15"/>
      <c r="AS4" s="15"/>
      <c r="AT4" s="15"/>
      <c r="AU4" s="15"/>
      <c r="AV4" s="15"/>
      <c r="AW4" s="15"/>
      <c r="AX4" s="15"/>
      <c r="AY4" s="15"/>
      <c r="AZ4" s="15"/>
      <c r="BA4" s="15"/>
      <c r="BB4" s="15"/>
      <c r="BC4" s="15"/>
      <c r="BD4" s="15"/>
      <c r="BE4" s="15"/>
      <c r="BF4" s="15"/>
      <c r="BG4" s="15"/>
      <c r="BH4" s="15"/>
      <c r="BI4" s="15"/>
      <c r="BJ4" s="15"/>
      <c r="BK4" s="15"/>
      <c r="BL4" s="15"/>
    </row>
    <row r="5" spans="1:64" ht="18" customHeight="1">
      <c r="A5" s="409" t="s">
        <v>114</v>
      </c>
      <c r="B5" s="409"/>
      <c r="C5" s="409"/>
      <c r="D5" s="252" t="s">
        <v>209</v>
      </c>
      <c r="E5" s="253"/>
      <c r="F5" s="253"/>
      <c r="G5" s="253"/>
      <c r="H5" s="253"/>
      <c r="I5" s="253"/>
      <c r="J5" s="253"/>
      <c r="K5" s="253"/>
      <c r="L5" s="253"/>
      <c r="M5" s="253"/>
      <c r="N5" s="253"/>
      <c r="O5" s="253"/>
      <c r="P5" s="253"/>
      <c r="Q5" s="253"/>
      <c r="R5" s="253"/>
      <c r="S5" s="254"/>
      <c r="T5" s="17"/>
      <c r="U5" s="18"/>
      <c r="V5" s="18"/>
      <c r="W5" s="18"/>
      <c r="X5" s="18"/>
      <c r="Y5" s="18"/>
      <c r="Z5" s="18"/>
      <c r="AA5" s="18"/>
      <c r="AB5" s="18"/>
      <c r="AC5" s="18"/>
      <c r="AD5" s="18"/>
      <c r="AE5" s="18"/>
      <c r="AF5" s="18"/>
      <c r="AG5" s="18"/>
      <c r="AH5" s="18"/>
      <c r="AI5" s="18"/>
      <c r="AJ5" s="16"/>
      <c r="AK5" s="16"/>
      <c r="AL5" s="16"/>
      <c r="AM5" s="16"/>
      <c r="AN5" s="43"/>
      <c r="AO5" s="44"/>
      <c r="AP5" s="16"/>
      <c r="AQ5" s="16"/>
      <c r="AR5" s="16"/>
      <c r="AS5" s="16"/>
      <c r="AT5" s="16"/>
      <c r="AU5" s="16"/>
      <c r="AV5" s="18"/>
      <c r="AW5" s="18"/>
      <c r="AX5" s="18"/>
      <c r="AY5" s="15"/>
      <c r="AZ5" s="16"/>
      <c r="BA5" s="16"/>
      <c r="BB5" s="16"/>
      <c r="BC5" s="16"/>
      <c r="BD5" s="16"/>
      <c r="BE5" s="16"/>
      <c r="BF5" s="16"/>
      <c r="BG5" s="16"/>
      <c r="BH5" s="16"/>
      <c r="BI5" s="16"/>
      <c r="BJ5" s="16"/>
      <c r="BK5" s="16"/>
      <c r="BL5" s="16"/>
    </row>
    <row r="6" spans="1:64" ht="24.75" customHeight="1">
      <c r="A6" s="319" t="s">
        <v>0</v>
      </c>
      <c r="B6" s="320"/>
      <c r="C6" s="321"/>
      <c r="D6" s="410" t="s">
        <v>210</v>
      </c>
      <c r="E6" s="411"/>
      <c r="F6" s="411"/>
      <c r="G6" s="411"/>
      <c r="H6" s="411"/>
      <c r="I6" s="411"/>
      <c r="J6" s="411"/>
      <c r="K6" s="411"/>
      <c r="L6" s="411"/>
      <c r="M6" s="411"/>
      <c r="N6" s="411"/>
      <c r="O6" s="411"/>
      <c r="P6" s="411"/>
      <c r="Q6" s="403" t="s">
        <v>1</v>
      </c>
      <c r="R6" s="404"/>
      <c r="S6" s="405"/>
      <c r="T6" s="5" t="s">
        <v>31</v>
      </c>
      <c r="U6" s="463" t="s">
        <v>211</v>
      </c>
      <c r="V6" s="464"/>
      <c r="W6" s="102" t="s">
        <v>202</v>
      </c>
      <c r="X6" s="464" t="s">
        <v>212</v>
      </c>
      <c r="Y6" s="501"/>
      <c r="Z6" s="502" t="s">
        <v>271</v>
      </c>
      <c r="AA6" s="411"/>
      <c r="AB6" s="411"/>
      <c r="AC6" s="411"/>
      <c r="AD6" s="411"/>
      <c r="AE6" s="411"/>
      <c r="AF6" s="411"/>
      <c r="AG6" s="411"/>
      <c r="AH6" s="411"/>
      <c r="AI6" s="411"/>
      <c r="AJ6" s="450"/>
      <c r="AK6" s="489" t="s">
        <v>2</v>
      </c>
      <c r="AL6" s="490"/>
      <c r="AM6" s="491"/>
      <c r="AN6" s="464" t="s">
        <v>213</v>
      </c>
      <c r="AO6" s="464"/>
      <c r="AP6" s="464"/>
      <c r="AQ6" s="102" t="s">
        <v>201</v>
      </c>
      <c r="AR6" s="488" t="s">
        <v>214</v>
      </c>
      <c r="AS6" s="488"/>
      <c r="AT6" s="488"/>
      <c r="AU6" s="102" t="s">
        <v>201</v>
      </c>
      <c r="AV6" s="486" t="s">
        <v>215</v>
      </c>
      <c r="AW6" s="486"/>
      <c r="AX6" s="487"/>
      <c r="AY6" s="489" t="s">
        <v>3</v>
      </c>
      <c r="AZ6" s="490"/>
      <c r="BA6" s="491"/>
      <c r="BB6" s="464" t="s">
        <v>213</v>
      </c>
      <c r="BC6" s="464"/>
      <c r="BD6" s="482"/>
      <c r="BE6" s="101" t="s">
        <v>201</v>
      </c>
      <c r="BF6" s="463" t="s">
        <v>214</v>
      </c>
      <c r="BG6" s="464"/>
      <c r="BH6" s="482"/>
      <c r="BI6" s="100" t="s">
        <v>201</v>
      </c>
      <c r="BJ6" s="463" t="s">
        <v>216</v>
      </c>
      <c r="BK6" s="464"/>
      <c r="BL6" s="465"/>
    </row>
    <row r="7" spans="1:64" ht="24.75" customHeight="1">
      <c r="A7" s="403" t="s">
        <v>7</v>
      </c>
      <c r="B7" s="404"/>
      <c r="C7" s="405"/>
      <c r="D7" s="316"/>
      <c r="E7" s="317"/>
      <c r="F7" s="317"/>
      <c r="G7" s="317"/>
      <c r="H7" s="317"/>
      <c r="I7" s="317"/>
      <c r="J7" s="317"/>
      <c r="K7" s="317"/>
      <c r="L7" s="317"/>
      <c r="M7" s="317"/>
      <c r="N7" s="317"/>
      <c r="O7" s="317"/>
      <c r="P7" s="318"/>
      <c r="Q7" s="403" t="s">
        <v>194</v>
      </c>
      <c r="R7" s="404"/>
      <c r="S7" s="405"/>
      <c r="T7" s="472" t="s">
        <v>272</v>
      </c>
      <c r="U7" s="473"/>
      <c r="V7" s="473"/>
      <c r="W7" s="473"/>
      <c r="X7" s="473"/>
      <c r="Y7" s="473"/>
      <c r="Z7" s="473"/>
      <c r="AA7" s="473"/>
      <c r="AB7" s="473"/>
      <c r="AC7" s="473"/>
      <c r="AD7" s="473"/>
      <c r="AE7" s="473"/>
      <c r="AF7" s="474"/>
      <c r="AG7" s="319" t="s">
        <v>10</v>
      </c>
      <c r="AH7" s="320"/>
      <c r="AI7" s="321"/>
      <c r="AJ7" s="475" t="s">
        <v>270</v>
      </c>
      <c r="AK7" s="464"/>
      <c r="AL7" s="464"/>
      <c r="AM7" s="464"/>
      <c r="AN7" s="464"/>
      <c r="AO7" s="464"/>
      <c r="AP7" s="464"/>
      <c r="AQ7" s="464"/>
      <c r="AR7" s="464"/>
      <c r="AS7" s="464"/>
      <c r="AT7" s="464"/>
      <c r="AU7" s="464"/>
      <c r="AV7" s="465"/>
      <c r="AW7" s="319" t="s">
        <v>11</v>
      </c>
      <c r="AX7" s="320"/>
      <c r="AY7" s="321"/>
      <c r="AZ7" s="231" t="s">
        <v>218</v>
      </c>
      <c r="BA7" s="232"/>
      <c r="BB7" s="232"/>
      <c r="BC7" s="232"/>
      <c r="BD7" s="232"/>
      <c r="BE7" s="232"/>
      <c r="BF7" s="232"/>
      <c r="BG7" s="232"/>
      <c r="BH7" s="232"/>
      <c r="BI7" s="232"/>
      <c r="BJ7" s="232"/>
      <c r="BK7" s="232"/>
      <c r="BL7" s="233"/>
    </row>
    <row r="8" spans="1:64" ht="13.5" customHeight="1">
      <c r="A8" s="369" t="s">
        <v>4</v>
      </c>
      <c r="B8" s="370"/>
      <c r="C8" s="371"/>
      <c r="D8" s="258" t="s">
        <v>5</v>
      </c>
      <c r="E8" s="259"/>
      <c r="F8" s="259"/>
      <c r="G8" s="259"/>
      <c r="H8" s="259"/>
      <c r="I8" s="259"/>
      <c r="J8" s="259"/>
      <c r="K8" s="259"/>
      <c r="L8" s="259"/>
      <c r="M8" s="261"/>
      <c r="N8" s="258" t="s">
        <v>8</v>
      </c>
      <c r="O8" s="259"/>
      <c r="P8" s="259"/>
      <c r="Q8" s="259"/>
      <c r="R8" s="259"/>
      <c r="S8" s="259"/>
      <c r="T8" s="261"/>
      <c r="U8" s="258" t="s">
        <v>75</v>
      </c>
      <c r="V8" s="259"/>
      <c r="W8" s="259"/>
      <c r="X8" s="259"/>
      <c r="Y8" s="259"/>
      <c r="Z8" s="259"/>
      <c r="AA8" s="259"/>
      <c r="AB8" s="259"/>
      <c r="AC8" s="259"/>
      <c r="AD8" s="259"/>
      <c r="AE8" s="259"/>
      <c r="AF8" s="259"/>
      <c r="AG8" s="259"/>
      <c r="AH8" s="259"/>
      <c r="AI8" s="261"/>
      <c r="AJ8" s="310" t="s">
        <v>180</v>
      </c>
      <c r="AK8" s="311"/>
      <c r="AL8" s="311"/>
      <c r="AM8" s="311"/>
      <c r="AN8" s="311"/>
      <c r="AO8" s="311"/>
      <c r="AP8" s="311"/>
      <c r="AQ8" s="312"/>
      <c r="AR8" s="310" t="s">
        <v>181</v>
      </c>
      <c r="AS8" s="311"/>
      <c r="AT8" s="311"/>
      <c r="AU8" s="311"/>
      <c r="AV8" s="311"/>
      <c r="AW8" s="311"/>
      <c r="AX8" s="311"/>
      <c r="AY8" s="312"/>
      <c r="AZ8" s="39"/>
      <c r="BA8" s="40"/>
      <c r="BB8" s="40"/>
      <c r="BC8" s="40"/>
      <c r="BD8" s="40"/>
      <c r="BE8" s="40"/>
      <c r="BF8" s="40"/>
      <c r="BG8" s="40"/>
      <c r="BH8" s="40"/>
      <c r="BI8" s="40"/>
      <c r="BJ8" s="40"/>
      <c r="BK8" s="40"/>
      <c r="BL8" s="40"/>
    </row>
    <row r="9" spans="1:64">
      <c r="A9" s="372"/>
      <c r="B9" s="373"/>
      <c r="C9" s="374"/>
      <c r="D9" s="262"/>
      <c r="E9" s="263"/>
      <c r="F9" s="263"/>
      <c r="G9" s="263"/>
      <c r="H9" s="263"/>
      <c r="I9" s="263"/>
      <c r="J9" s="263"/>
      <c r="K9" s="263"/>
      <c r="L9" s="263"/>
      <c r="M9" s="264"/>
      <c r="N9" s="237" t="s">
        <v>179</v>
      </c>
      <c r="O9" s="238"/>
      <c r="P9" s="238"/>
      <c r="Q9" s="239"/>
      <c r="R9" s="57"/>
      <c r="S9" s="58"/>
      <c r="T9" s="59"/>
      <c r="U9" s="237" t="s">
        <v>179</v>
      </c>
      <c r="V9" s="238"/>
      <c r="W9" s="238"/>
      <c r="X9" s="239"/>
      <c r="Y9" s="82"/>
      <c r="Z9" s="83"/>
      <c r="AA9" s="83"/>
      <c r="AB9" s="83"/>
      <c r="AC9" s="83"/>
      <c r="AD9" s="83"/>
      <c r="AE9" s="83"/>
      <c r="AF9" s="83"/>
      <c r="AG9" s="83"/>
      <c r="AH9" s="83"/>
      <c r="AI9" s="84"/>
      <c r="AJ9" s="313"/>
      <c r="AK9" s="314"/>
      <c r="AL9" s="314"/>
      <c r="AM9" s="314"/>
      <c r="AN9" s="314"/>
      <c r="AO9" s="314"/>
      <c r="AP9" s="314"/>
      <c r="AQ9" s="315"/>
      <c r="AR9" s="313"/>
      <c r="AS9" s="314"/>
      <c r="AT9" s="314"/>
      <c r="AU9" s="314"/>
      <c r="AV9" s="314"/>
      <c r="AW9" s="314"/>
      <c r="AX9" s="314"/>
      <c r="AY9" s="315"/>
      <c r="AZ9" s="42"/>
      <c r="BA9" s="15"/>
      <c r="BB9" s="15"/>
      <c r="BC9" s="15"/>
      <c r="BD9" s="15"/>
      <c r="BE9" s="15"/>
      <c r="BF9" s="15"/>
      <c r="BG9" s="15"/>
      <c r="BH9" s="15"/>
      <c r="BI9" s="15"/>
      <c r="BJ9" s="15"/>
      <c r="BK9" s="15"/>
      <c r="BL9" s="15"/>
    </row>
    <row r="10" spans="1:64" ht="24" customHeight="1">
      <c r="A10" s="375"/>
      <c r="B10" s="376"/>
      <c r="C10" s="377"/>
      <c r="D10" s="410" t="s">
        <v>219</v>
      </c>
      <c r="E10" s="411"/>
      <c r="F10" s="411"/>
      <c r="G10" s="411"/>
      <c r="H10" s="411"/>
      <c r="I10" s="411"/>
      <c r="J10" s="411"/>
      <c r="K10" s="411"/>
      <c r="L10" s="411"/>
      <c r="M10" s="450"/>
      <c r="N10" s="249" t="s">
        <v>220</v>
      </c>
      <c r="O10" s="250"/>
      <c r="P10" s="250"/>
      <c r="Q10" s="251"/>
      <c r="R10" s="316"/>
      <c r="S10" s="317"/>
      <c r="T10" s="318"/>
      <c r="U10" s="249" t="s">
        <v>220</v>
      </c>
      <c r="V10" s="250"/>
      <c r="W10" s="250"/>
      <c r="X10" s="251"/>
      <c r="Y10" s="316"/>
      <c r="Z10" s="317"/>
      <c r="AA10" s="317"/>
      <c r="AB10" s="317"/>
      <c r="AC10" s="317"/>
      <c r="AD10" s="317"/>
      <c r="AE10" s="317"/>
      <c r="AF10" s="317"/>
      <c r="AG10" s="317"/>
      <c r="AH10" s="317"/>
      <c r="AI10" s="318"/>
      <c r="AJ10" s="316"/>
      <c r="AK10" s="317"/>
      <c r="AL10" s="317"/>
      <c r="AM10" s="317"/>
      <c r="AN10" s="317"/>
      <c r="AO10" s="317"/>
      <c r="AP10" s="317"/>
      <c r="AQ10" s="318"/>
      <c r="AR10" s="475" t="s">
        <v>217</v>
      </c>
      <c r="AS10" s="464"/>
      <c r="AT10" s="464"/>
      <c r="AU10" s="464"/>
      <c r="AV10" s="464"/>
      <c r="AW10" s="464"/>
      <c r="AX10" s="464"/>
      <c r="AY10" s="465"/>
      <c r="AZ10" s="42"/>
      <c r="BA10" s="15"/>
      <c r="BB10" s="15"/>
      <c r="BC10" s="15"/>
      <c r="BD10" s="15"/>
      <c r="BE10" s="15"/>
      <c r="BF10" s="15"/>
      <c r="BG10" s="15"/>
      <c r="BH10" s="15"/>
      <c r="BI10" s="15"/>
      <c r="BJ10" s="15"/>
      <c r="BK10" s="15"/>
      <c r="BL10" s="15"/>
    </row>
    <row r="11" spans="1:64" s="2" customFormat="1" ht="5.25" customHeight="1">
      <c r="A11" s="19"/>
      <c r="B11" s="19"/>
      <c r="C11" s="19"/>
      <c r="D11" s="20"/>
      <c r="E11" s="20"/>
      <c r="F11" s="20"/>
      <c r="G11" s="20"/>
      <c r="H11" s="20"/>
      <c r="I11" s="20"/>
      <c r="J11" s="20"/>
      <c r="K11" s="20"/>
      <c r="L11" s="20"/>
      <c r="M11" s="20"/>
      <c r="N11" s="20"/>
      <c r="O11" s="20"/>
      <c r="P11" s="20"/>
      <c r="Q11" s="20"/>
      <c r="R11" s="47"/>
      <c r="S11" s="47"/>
      <c r="T11" s="47"/>
      <c r="U11" s="47"/>
      <c r="V11" s="47"/>
      <c r="W11" s="47"/>
      <c r="X11" s="47"/>
      <c r="Y11" s="47"/>
      <c r="Z11" s="47"/>
      <c r="AA11" s="47"/>
      <c r="AB11" s="47"/>
      <c r="AC11" s="47"/>
      <c r="AD11" s="47"/>
      <c r="AE11" s="47"/>
      <c r="AF11" s="47"/>
      <c r="AG11" s="47"/>
      <c r="AH11" s="47"/>
      <c r="AI11" s="47"/>
      <c r="AJ11" s="47"/>
      <c r="AK11" s="47"/>
      <c r="AL11" s="47"/>
      <c r="AM11" s="47"/>
      <c r="AN11" s="27"/>
      <c r="AO11" s="37"/>
      <c r="AP11" s="28"/>
      <c r="AQ11" s="28"/>
      <c r="AR11" s="28"/>
      <c r="AS11" s="28"/>
      <c r="AT11" s="28"/>
      <c r="AU11" s="28"/>
      <c r="AV11" s="28"/>
      <c r="AW11" s="28"/>
      <c r="AX11" s="28"/>
      <c r="AY11" s="28"/>
      <c r="AZ11" s="28"/>
      <c r="BA11" s="28"/>
      <c r="BB11" s="28"/>
      <c r="BC11" s="28"/>
      <c r="BD11" s="28"/>
      <c r="BE11" s="28"/>
      <c r="BF11" s="28"/>
      <c r="BG11" s="28"/>
      <c r="BH11" s="28"/>
      <c r="BI11" s="28"/>
      <c r="BJ11" s="28"/>
      <c r="BK11" s="28"/>
      <c r="BL11" s="28"/>
    </row>
    <row r="12" spans="1:64">
      <c r="A12" s="92" t="s">
        <v>71</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42"/>
      <c r="AO12" s="34"/>
      <c r="AP12" s="15"/>
      <c r="AQ12" s="15"/>
      <c r="AR12" s="15"/>
      <c r="AS12" s="15"/>
      <c r="AT12" s="15"/>
      <c r="AU12" s="15"/>
      <c r="AV12" s="15"/>
      <c r="AW12" s="15"/>
      <c r="AX12" s="15"/>
      <c r="AY12" s="15"/>
      <c r="AZ12" s="15"/>
      <c r="BA12" s="15"/>
      <c r="BB12" s="15"/>
      <c r="BC12" s="15"/>
      <c r="BD12" s="15"/>
      <c r="BE12" s="15"/>
      <c r="BF12" s="15"/>
      <c r="BG12" s="15"/>
      <c r="BH12" s="15"/>
      <c r="BI12" s="15"/>
      <c r="BJ12" s="15"/>
      <c r="BK12" s="15"/>
      <c r="BL12" s="15"/>
    </row>
    <row r="13" spans="1:64" ht="11.25" customHeight="1">
      <c r="A13" s="282" t="s">
        <v>12</v>
      </c>
      <c r="B13" s="283"/>
      <c r="C13" s="283"/>
      <c r="D13" s="258" t="s">
        <v>15</v>
      </c>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61"/>
      <c r="AF13" s="282" t="s">
        <v>16</v>
      </c>
      <c r="AG13" s="283"/>
      <c r="AH13" s="283"/>
      <c r="AI13" s="283"/>
      <c r="AJ13" s="283"/>
      <c r="AK13" s="283"/>
      <c r="AL13" s="283"/>
      <c r="AM13" s="283"/>
      <c r="AN13" s="284"/>
      <c r="AO13" s="64"/>
      <c r="AP13" s="65"/>
      <c r="AQ13" s="65"/>
      <c r="AR13" s="378" t="s">
        <v>183</v>
      </c>
      <c r="AS13" s="378"/>
      <c r="AT13" s="378"/>
      <c r="AU13" s="378"/>
      <c r="AV13" s="378"/>
      <c r="AW13" s="378"/>
      <c r="AX13" s="378"/>
      <c r="AY13" s="379"/>
      <c r="AZ13" s="282" t="s">
        <v>182</v>
      </c>
      <c r="BA13" s="283"/>
      <c r="BB13" s="283"/>
      <c r="BC13" s="283"/>
      <c r="BD13" s="284"/>
      <c r="BE13" s="258" t="s">
        <v>17</v>
      </c>
      <c r="BF13" s="261"/>
      <c r="BG13" s="237" t="s">
        <v>92</v>
      </c>
      <c r="BH13" s="238"/>
      <c r="BI13" s="238"/>
      <c r="BJ13" s="238"/>
      <c r="BK13" s="238"/>
      <c r="BL13" s="239"/>
    </row>
    <row r="14" spans="1:64" ht="48" customHeight="1">
      <c r="A14" s="355"/>
      <c r="B14" s="356"/>
      <c r="C14" s="356"/>
      <c r="D14" s="262"/>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4"/>
      <c r="AF14" s="285"/>
      <c r="AG14" s="286"/>
      <c r="AH14" s="286"/>
      <c r="AI14" s="286"/>
      <c r="AJ14" s="286"/>
      <c r="AK14" s="286"/>
      <c r="AL14" s="286"/>
      <c r="AM14" s="286"/>
      <c r="AN14" s="287"/>
      <c r="AO14" s="319" t="s">
        <v>179</v>
      </c>
      <c r="AP14" s="320"/>
      <c r="AQ14" s="321"/>
      <c r="AR14" s="384"/>
      <c r="AS14" s="384"/>
      <c r="AT14" s="384"/>
      <c r="AU14" s="384"/>
      <c r="AV14" s="384"/>
      <c r="AW14" s="384"/>
      <c r="AX14" s="384"/>
      <c r="AY14" s="385"/>
      <c r="AZ14" s="285"/>
      <c r="BA14" s="286"/>
      <c r="BB14" s="286"/>
      <c r="BC14" s="286"/>
      <c r="BD14" s="287"/>
      <c r="BE14" s="262"/>
      <c r="BF14" s="264"/>
      <c r="BG14" s="479" t="s">
        <v>93</v>
      </c>
      <c r="BH14" s="480"/>
      <c r="BI14" s="481"/>
      <c r="BJ14" s="479" t="s">
        <v>94</v>
      </c>
      <c r="BK14" s="480"/>
      <c r="BL14" s="481"/>
    </row>
    <row r="15" spans="1:64" ht="12" customHeight="1">
      <c r="A15" s="6"/>
      <c r="B15" s="399" t="s">
        <v>90</v>
      </c>
      <c r="C15" s="396" t="s">
        <v>134</v>
      </c>
      <c r="D15" s="476"/>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8"/>
      <c r="AF15" s="295"/>
      <c r="AG15" s="296"/>
      <c r="AH15" s="296"/>
      <c r="AI15" s="296"/>
      <c r="AJ15" s="296"/>
      <c r="AK15" s="296"/>
      <c r="AL15" s="296"/>
      <c r="AM15" s="296"/>
      <c r="AN15" s="297"/>
      <c r="AO15" s="322"/>
      <c r="AP15" s="323"/>
      <c r="AQ15" s="324"/>
      <c r="AR15" s="295"/>
      <c r="AS15" s="296"/>
      <c r="AT15" s="296"/>
      <c r="AU15" s="296"/>
      <c r="AV15" s="296"/>
      <c r="AW15" s="296"/>
      <c r="AX15" s="296"/>
      <c r="AY15" s="297"/>
      <c r="AZ15" s="305"/>
      <c r="BA15" s="300"/>
      <c r="BB15" s="300"/>
      <c r="BC15" s="300"/>
      <c r="BD15" s="301"/>
      <c r="BE15" s="295"/>
      <c r="BF15" s="297"/>
      <c r="BG15" s="343"/>
      <c r="BH15" s="344"/>
      <c r="BI15" s="345"/>
      <c r="BJ15" s="343" t="s">
        <v>226</v>
      </c>
      <c r="BK15" s="344"/>
      <c r="BL15" s="345"/>
    </row>
    <row r="16" spans="1:64" ht="12" customHeight="1">
      <c r="A16" s="6"/>
      <c r="B16" s="400"/>
      <c r="C16" s="397"/>
      <c r="D16" s="225"/>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7"/>
      <c r="AF16" s="210"/>
      <c r="AG16" s="211"/>
      <c r="AH16" s="211"/>
      <c r="AI16" s="211"/>
      <c r="AJ16" s="211"/>
      <c r="AK16" s="211"/>
      <c r="AL16" s="211"/>
      <c r="AM16" s="211"/>
      <c r="AN16" s="212"/>
      <c r="AO16" s="225"/>
      <c r="AP16" s="226"/>
      <c r="AQ16" s="227"/>
      <c r="AR16" s="210"/>
      <c r="AS16" s="211"/>
      <c r="AT16" s="211"/>
      <c r="AU16" s="211"/>
      <c r="AV16" s="211"/>
      <c r="AW16" s="211"/>
      <c r="AX16" s="211"/>
      <c r="AY16" s="212"/>
      <c r="AZ16" s="228"/>
      <c r="BA16" s="229"/>
      <c r="BB16" s="229"/>
      <c r="BC16" s="229"/>
      <c r="BD16" s="230"/>
      <c r="BE16" s="210"/>
      <c r="BF16" s="212"/>
      <c r="BG16" s="234"/>
      <c r="BH16" s="235"/>
      <c r="BI16" s="236"/>
      <c r="BJ16" s="234"/>
      <c r="BK16" s="235"/>
      <c r="BL16" s="236"/>
    </row>
    <row r="17" spans="1:64" ht="12" customHeight="1">
      <c r="A17" s="6"/>
      <c r="B17" s="400"/>
      <c r="C17" s="397"/>
      <c r="D17" s="406"/>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8"/>
      <c r="AF17" s="210"/>
      <c r="AG17" s="211"/>
      <c r="AH17" s="211"/>
      <c r="AI17" s="211"/>
      <c r="AJ17" s="211"/>
      <c r="AK17" s="211"/>
      <c r="AL17" s="211"/>
      <c r="AM17" s="211"/>
      <c r="AN17" s="212"/>
      <c r="AO17" s="225"/>
      <c r="AP17" s="226"/>
      <c r="AQ17" s="227"/>
      <c r="AR17" s="210"/>
      <c r="AS17" s="211"/>
      <c r="AT17" s="211"/>
      <c r="AU17" s="211"/>
      <c r="AV17" s="211"/>
      <c r="AW17" s="211"/>
      <c r="AX17" s="211"/>
      <c r="AY17" s="212"/>
      <c r="AZ17" s="228"/>
      <c r="BA17" s="229"/>
      <c r="BB17" s="229"/>
      <c r="BC17" s="229"/>
      <c r="BD17" s="230"/>
      <c r="BE17" s="210"/>
      <c r="BF17" s="212"/>
      <c r="BG17" s="234"/>
      <c r="BH17" s="235"/>
      <c r="BI17" s="236"/>
      <c r="BJ17" s="234"/>
      <c r="BK17" s="235"/>
      <c r="BL17" s="236"/>
    </row>
    <row r="18" spans="1:64" ht="12" customHeight="1">
      <c r="A18" s="6"/>
      <c r="B18" s="400"/>
      <c r="C18" s="397" t="s">
        <v>135</v>
      </c>
      <c r="D18" s="225" t="s">
        <v>206</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7"/>
      <c r="AF18" s="210" t="s">
        <v>221</v>
      </c>
      <c r="AG18" s="211"/>
      <c r="AH18" s="211"/>
      <c r="AI18" s="211"/>
      <c r="AJ18" s="211"/>
      <c r="AK18" s="211"/>
      <c r="AL18" s="211"/>
      <c r="AM18" s="211"/>
      <c r="AN18" s="212"/>
      <c r="AO18" s="225" t="s">
        <v>223</v>
      </c>
      <c r="AP18" s="226"/>
      <c r="AQ18" s="227"/>
      <c r="AR18" s="210" t="s">
        <v>224</v>
      </c>
      <c r="AS18" s="211"/>
      <c r="AT18" s="211"/>
      <c r="AU18" s="211"/>
      <c r="AV18" s="211"/>
      <c r="AW18" s="211"/>
      <c r="AX18" s="211"/>
      <c r="AY18" s="212"/>
      <c r="AZ18" s="228" t="s">
        <v>225</v>
      </c>
      <c r="BA18" s="229"/>
      <c r="BB18" s="229"/>
      <c r="BC18" s="229"/>
      <c r="BD18" s="230"/>
      <c r="BE18" s="210">
        <v>60</v>
      </c>
      <c r="BF18" s="212"/>
      <c r="BG18" s="234"/>
      <c r="BH18" s="235"/>
      <c r="BI18" s="236"/>
      <c r="BJ18" s="234"/>
      <c r="BK18" s="235"/>
      <c r="BL18" s="236"/>
    </row>
    <row r="19" spans="1:64" ht="12" customHeight="1">
      <c r="A19" s="6"/>
      <c r="B19" s="400"/>
      <c r="C19" s="397"/>
      <c r="D19" s="225" t="s">
        <v>204</v>
      </c>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7"/>
      <c r="AF19" s="210" t="s">
        <v>222</v>
      </c>
      <c r="AG19" s="211"/>
      <c r="AH19" s="211"/>
      <c r="AI19" s="211"/>
      <c r="AJ19" s="211"/>
      <c r="AK19" s="211"/>
      <c r="AL19" s="211"/>
      <c r="AM19" s="211"/>
      <c r="AN19" s="212"/>
      <c r="AO19" s="225" t="s">
        <v>223</v>
      </c>
      <c r="AP19" s="226"/>
      <c r="AQ19" s="227"/>
      <c r="AR19" s="210" t="s">
        <v>224</v>
      </c>
      <c r="AS19" s="211"/>
      <c r="AT19" s="211"/>
      <c r="AU19" s="211"/>
      <c r="AV19" s="211"/>
      <c r="AW19" s="211"/>
      <c r="AX19" s="211"/>
      <c r="AY19" s="212"/>
      <c r="AZ19" s="228" t="s">
        <v>225</v>
      </c>
      <c r="BA19" s="229"/>
      <c r="BB19" s="229"/>
      <c r="BC19" s="229"/>
      <c r="BD19" s="230"/>
      <c r="BE19" s="210"/>
      <c r="BF19" s="212"/>
      <c r="BG19" s="234"/>
      <c r="BH19" s="235"/>
      <c r="BI19" s="236"/>
      <c r="BJ19" s="234"/>
      <c r="BK19" s="235"/>
      <c r="BL19" s="236"/>
    </row>
    <row r="20" spans="1:64" ht="12" customHeight="1">
      <c r="A20" s="6"/>
      <c r="B20" s="401"/>
      <c r="C20" s="398"/>
      <c r="D20" s="225" t="s">
        <v>205</v>
      </c>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7"/>
      <c r="AF20" s="243" t="s">
        <v>221</v>
      </c>
      <c r="AG20" s="244"/>
      <c r="AH20" s="244"/>
      <c r="AI20" s="244"/>
      <c r="AJ20" s="244"/>
      <c r="AK20" s="244"/>
      <c r="AL20" s="244"/>
      <c r="AM20" s="244"/>
      <c r="AN20" s="245"/>
      <c r="AO20" s="225" t="s">
        <v>223</v>
      </c>
      <c r="AP20" s="226"/>
      <c r="AQ20" s="227"/>
      <c r="AR20" s="243" t="s">
        <v>224</v>
      </c>
      <c r="AS20" s="244"/>
      <c r="AT20" s="244"/>
      <c r="AU20" s="244"/>
      <c r="AV20" s="244"/>
      <c r="AW20" s="244"/>
      <c r="AX20" s="244"/>
      <c r="AY20" s="245"/>
      <c r="AZ20" s="216" t="s">
        <v>225</v>
      </c>
      <c r="BA20" s="217"/>
      <c r="BB20" s="217"/>
      <c r="BC20" s="217"/>
      <c r="BD20" s="218"/>
      <c r="BE20" s="243"/>
      <c r="BF20" s="245"/>
      <c r="BG20" s="483"/>
      <c r="BH20" s="484"/>
      <c r="BI20" s="485"/>
      <c r="BJ20" s="234"/>
      <c r="BK20" s="235"/>
      <c r="BL20" s="236"/>
    </row>
    <row r="21" spans="1:64" ht="12" customHeight="1">
      <c r="A21" s="6"/>
      <c r="B21" s="399" t="s">
        <v>91</v>
      </c>
      <c r="C21" s="396" t="s">
        <v>134</v>
      </c>
      <c r="D21" s="476"/>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8"/>
      <c r="AF21" s="295"/>
      <c r="AG21" s="296"/>
      <c r="AH21" s="296"/>
      <c r="AI21" s="296"/>
      <c r="AJ21" s="296"/>
      <c r="AK21" s="296"/>
      <c r="AL21" s="296"/>
      <c r="AM21" s="296"/>
      <c r="AN21" s="297"/>
      <c r="AO21" s="322"/>
      <c r="AP21" s="323"/>
      <c r="AQ21" s="324"/>
      <c r="AR21" s="295"/>
      <c r="AS21" s="296"/>
      <c r="AT21" s="296"/>
      <c r="AU21" s="296"/>
      <c r="AV21" s="296"/>
      <c r="AW21" s="296"/>
      <c r="AX21" s="296"/>
      <c r="AY21" s="297"/>
      <c r="AZ21" s="305"/>
      <c r="BA21" s="300"/>
      <c r="BB21" s="300"/>
      <c r="BC21" s="300"/>
      <c r="BD21" s="301"/>
      <c r="BE21" s="295"/>
      <c r="BF21" s="297"/>
      <c r="BG21" s="343"/>
      <c r="BH21" s="344"/>
      <c r="BI21" s="345"/>
      <c r="BJ21" s="234"/>
      <c r="BK21" s="235"/>
      <c r="BL21" s="236"/>
    </row>
    <row r="22" spans="1:64" ht="12" customHeight="1">
      <c r="A22" s="6"/>
      <c r="B22" s="400"/>
      <c r="C22" s="397"/>
      <c r="D22" s="225"/>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7"/>
      <c r="AF22" s="210"/>
      <c r="AG22" s="211"/>
      <c r="AH22" s="211"/>
      <c r="AI22" s="211"/>
      <c r="AJ22" s="211"/>
      <c r="AK22" s="211"/>
      <c r="AL22" s="211"/>
      <c r="AM22" s="211"/>
      <c r="AN22" s="212"/>
      <c r="AO22" s="225"/>
      <c r="AP22" s="226"/>
      <c r="AQ22" s="227"/>
      <c r="AR22" s="210"/>
      <c r="AS22" s="211"/>
      <c r="AT22" s="211"/>
      <c r="AU22" s="211"/>
      <c r="AV22" s="211"/>
      <c r="AW22" s="211"/>
      <c r="AX22" s="211"/>
      <c r="AY22" s="212"/>
      <c r="AZ22" s="228"/>
      <c r="BA22" s="229"/>
      <c r="BB22" s="229"/>
      <c r="BC22" s="229"/>
      <c r="BD22" s="230"/>
      <c r="BE22" s="210"/>
      <c r="BF22" s="212"/>
      <c r="BG22" s="234"/>
      <c r="BH22" s="235"/>
      <c r="BI22" s="236"/>
      <c r="BJ22" s="234"/>
      <c r="BK22" s="235"/>
      <c r="BL22" s="236"/>
    </row>
    <row r="23" spans="1:64" ht="12" customHeight="1">
      <c r="A23" s="6"/>
      <c r="B23" s="400"/>
      <c r="C23" s="397"/>
      <c r="D23" s="406"/>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8"/>
      <c r="AF23" s="210"/>
      <c r="AG23" s="211"/>
      <c r="AH23" s="211"/>
      <c r="AI23" s="211"/>
      <c r="AJ23" s="211"/>
      <c r="AK23" s="211"/>
      <c r="AL23" s="211"/>
      <c r="AM23" s="211"/>
      <c r="AN23" s="212"/>
      <c r="AO23" s="225"/>
      <c r="AP23" s="226"/>
      <c r="AQ23" s="227"/>
      <c r="AR23" s="210"/>
      <c r="AS23" s="211"/>
      <c r="AT23" s="211"/>
      <c r="AU23" s="211"/>
      <c r="AV23" s="211"/>
      <c r="AW23" s="211"/>
      <c r="AX23" s="211"/>
      <c r="AY23" s="212"/>
      <c r="AZ23" s="228"/>
      <c r="BA23" s="229"/>
      <c r="BB23" s="229"/>
      <c r="BC23" s="229"/>
      <c r="BD23" s="230"/>
      <c r="BE23" s="210"/>
      <c r="BF23" s="212"/>
      <c r="BG23" s="234"/>
      <c r="BH23" s="235"/>
      <c r="BI23" s="236"/>
      <c r="BJ23" s="234"/>
      <c r="BK23" s="235"/>
      <c r="BL23" s="236"/>
    </row>
    <row r="24" spans="1:64" ht="12" customHeight="1">
      <c r="A24" s="6"/>
      <c r="B24" s="400"/>
      <c r="C24" s="397" t="s">
        <v>135</v>
      </c>
      <c r="D24" s="225"/>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7"/>
      <c r="AF24" s="210"/>
      <c r="AG24" s="211"/>
      <c r="AH24" s="211"/>
      <c r="AI24" s="211"/>
      <c r="AJ24" s="211"/>
      <c r="AK24" s="211"/>
      <c r="AL24" s="211"/>
      <c r="AM24" s="211"/>
      <c r="AN24" s="212"/>
      <c r="AO24" s="225"/>
      <c r="AP24" s="226"/>
      <c r="AQ24" s="227"/>
      <c r="AR24" s="210"/>
      <c r="AS24" s="211"/>
      <c r="AT24" s="211"/>
      <c r="AU24" s="211"/>
      <c r="AV24" s="211"/>
      <c r="AW24" s="211"/>
      <c r="AX24" s="211"/>
      <c r="AY24" s="212"/>
      <c r="AZ24" s="228"/>
      <c r="BA24" s="229"/>
      <c r="BB24" s="229"/>
      <c r="BC24" s="229"/>
      <c r="BD24" s="230"/>
      <c r="BE24" s="210"/>
      <c r="BF24" s="212"/>
      <c r="BG24" s="234"/>
      <c r="BH24" s="235"/>
      <c r="BI24" s="236"/>
      <c r="BJ24" s="234"/>
      <c r="BK24" s="235"/>
      <c r="BL24" s="236"/>
    </row>
    <row r="25" spans="1:64" ht="12" customHeight="1">
      <c r="A25" s="6"/>
      <c r="B25" s="400"/>
      <c r="C25" s="397"/>
      <c r="D25" s="225"/>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7"/>
      <c r="AF25" s="210"/>
      <c r="AG25" s="211"/>
      <c r="AH25" s="211"/>
      <c r="AI25" s="211"/>
      <c r="AJ25" s="211"/>
      <c r="AK25" s="211"/>
      <c r="AL25" s="211"/>
      <c r="AM25" s="211"/>
      <c r="AN25" s="212"/>
      <c r="AO25" s="225"/>
      <c r="AP25" s="226"/>
      <c r="AQ25" s="227"/>
      <c r="AR25" s="210"/>
      <c r="AS25" s="211"/>
      <c r="AT25" s="211"/>
      <c r="AU25" s="211"/>
      <c r="AV25" s="211"/>
      <c r="AW25" s="211"/>
      <c r="AX25" s="211"/>
      <c r="AY25" s="212"/>
      <c r="AZ25" s="228"/>
      <c r="BA25" s="229"/>
      <c r="BB25" s="229"/>
      <c r="BC25" s="229"/>
      <c r="BD25" s="230"/>
      <c r="BE25" s="210"/>
      <c r="BF25" s="212"/>
      <c r="BG25" s="234"/>
      <c r="BH25" s="235"/>
      <c r="BI25" s="236"/>
      <c r="BJ25" s="234"/>
      <c r="BK25" s="235"/>
      <c r="BL25" s="236"/>
    </row>
    <row r="26" spans="1:64" ht="12" customHeight="1">
      <c r="A26" s="6"/>
      <c r="B26" s="401"/>
      <c r="C26" s="398"/>
      <c r="D26" s="225"/>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7"/>
      <c r="AF26" s="243"/>
      <c r="AG26" s="244"/>
      <c r="AH26" s="244"/>
      <c r="AI26" s="244"/>
      <c r="AJ26" s="244"/>
      <c r="AK26" s="244"/>
      <c r="AL26" s="244"/>
      <c r="AM26" s="244"/>
      <c r="AN26" s="245"/>
      <c r="AO26" s="225"/>
      <c r="AP26" s="226"/>
      <c r="AQ26" s="227"/>
      <c r="AR26" s="243"/>
      <c r="AS26" s="244"/>
      <c r="AT26" s="244"/>
      <c r="AU26" s="244"/>
      <c r="AV26" s="244"/>
      <c r="AW26" s="244"/>
      <c r="AX26" s="244"/>
      <c r="AY26" s="245"/>
      <c r="AZ26" s="216"/>
      <c r="BA26" s="217"/>
      <c r="BB26" s="217"/>
      <c r="BC26" s="217"/>
      <c r="BD26" s="218"/>
      <c r="BE26" s="243"/>
      <c r="BF26" s="245"/>
      <c r="BG26" s="483"/>
      <c r="BH26" s="484"/>
      <c r="BI26" s="485"/>
      <c r="BJ26" s="234"/>
      <c r="BK26" s="235"/>
      <c r="BL26" s="236"/>
    </row>
    <row r="27" spans="1:64" ht="12" customHeight="1">
      <c r="A27" s="6"/>
      <c r="B27" s="399" t="s">
        <v>136</v>
      </c>
      <c r="C27" s="396" t="s">
        <v>134</v>
      </c>
      <c r="D27" s="476"/>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8"/>
      <c r="AF27" s="295"/>
      <c r="AG27" s="296"/>
      <c r="AH27" s="296"/>
      <c r="AI27" s="296"/>
      <c r="AJ27" s="296"/>
      <c r="AK27" s="296"/>
      <c r="AL27" s="296"/>
      <c r="AM27" s="296"/>
      <c r="AN27" s="297"/>
      <c r="AO27" s="322"/>
      <c r="AP27" s="323"/>
      <c r="AQ27" s="324"/>
      <c r="AR27" s="295"/>
      <c r="AS27" s="296"/>
      <c r="AT27" s="296"/>
      <c r="AU27" s="296"/>
      <c r="AV27" s="296"/>
      <c r="AW27" s="296"/>
      <c r="AX27" s="296"/>
      <c r="AY27" s="297"/>
      <c r="AZ27" s="305"/>
      <c r="BA27" s="300"/>
      <c r="BB27" s="300"/>
      <c r="BC27" s="300"/>
      <c r="BD27" s="301"/>
      <c r="BE27" s="295"/>
      <c r="BF27" s="297"/>
      <c r="BG27" s="343"/>
      <c r="BH27" s="344"/>
      <c r="BI27" s="345"/>
      <c r="BJ27" s="234"/>
      <c r="BK27" s="235"/>
      <c r="BL27" s="236"/>
    </row>
    <row r="28" spans="1:64" ht="12" customHeight="1">
      <c r="A28" s="6"/>
      <c r="B28" s="400"/>
      <c r="C28" s="397"/>
      <c r="D28" s="225"/>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7"/>
      <c r="AF28" s="210"/>
      <c r="AG28" s="211"/>
      <c r="AH28" s="211"/>
      <c r="AI28" s="211"/>
      <c r="AJ28" s="211"/>
      <c r="AK28" s="211"/>
      <c r="AL28" s="211"/>
      <c r="AM28" s="211"/>
      <c r="AN28" s="212"/>
      <c r="AO28" s="225"/>
      <c r="AP28" s="226"/>
      <c r="AQ28" s="227"/>
      <c r="AR28" s="210"/>
      <c r="AS28" s="211"/>
      <c r="AT28" s="211"/>
      <c r="AU28" s="211"/>
      <c r="AV28" s="211"/>
      <c r="AW28" s="211"/>
      <c r="AX28" s="211"/>
      <c r="AY28" s="212"/>
      <c r="AZ28" s="228"/>
      <c r="BA28" s="229"/>
      <c r="BB28" s="229"/>
      <c r="BC28" s="229"/>
      <c r="BD28" s="230"/>
      <c r="BE28" s="210"/>
      <c r="BF28" s="212"/>
      <c r="BG28" s="234"/>
      <c r="BH28" s="235"/>
      <c r="BI28" s="236"/>
      <c r="BJ28" s="234"/>
      <c r="BK28" s="235"/>
      <c r="BL28" s="236"/>
    </row>
    <row r="29" spans="1:64" ht="12" customHeight="1">
      <c r="A29" s="6"/>
      <c r="B29" s="400"/>
      <c r="C29" s="397"/>
      <c r="D29" s="406"/>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8"/>
      <c r="AF29" s="210"/>
      <c r="AG29" s="211"/>
      <c r="AH29" s="211"/>
      <c r="AI29" s="211"/>
      <c r="AJ29" s="211"/>
      <c r="AK29" s="211"/>
      <c r="AL29" s="211"/>
      <c r="AM29" s="211"/>
      <c r="AN29" s="212"/>
      <c r="AO29" s="225"/>
      <c r="AP29" s="226"/>
      <c r="AQ29" s="227"/>
      <c r="AR29" s="210"/>
      <c r="AS29" s="211"/>
      <c r="AT29" s="211"/>
      <c r="AU29" s="211"/>
      <c r="AV29" s="211"/>
      <c r="AW29" s="211"/>
      <c r="AX29" s="211"/>
      <c r="AY29" s="212"/>
      <c r="AZ29" s="228"/>
      <c r="BA29" s="229"/>
      <c r="BB29" s="229"/>
      <c r="BC29" s="229"/>
      <c r="BD29" s="230"/>
      <c r="BE29" s="210"/>
      <c r="BF29" s="212"/>
      <c r="BG29" s="234"/>
      <c r="BH29" s="235"/>
      <c r="BI29" s="236"/>
      <c r="BJ29" s="234"/>
      <c r="BK29" s="235"/>
      <c r="BL29" s="236"/>
    </row>
    <row r="30" spans="1:64" ht="12" customHeight="1">
      <c r="A30" s="6"/>
      <c r="B30" s="400"/>
      <c r="C30" s="397" t="s">
        <v>135</v>
      </c>
      <c r="D30" s="225"/>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7"/>
      <c r="AF30" s="210"/>
      <c r="AG30" s="211"/>
      <c r="AH30" s="211"/>
      <c r="AI30" s="211"/>
      <c r="AJ30" s="211"/>
      <c r="AK30" s="211"/>
      <c r="AL30" s="211"/>
      <c r="AM30" s="211"/>
      <c r="AN30" s="212"/>
      <c r="AO30" s="225"/>
      <c r="AP30" s="226"/>
      <c r="AQ30" s="227"/>
      <c r="AR30" s="210"/>
      <c r="AS30" s="211"/>
      <c r="AT30" s="211"/>
      <c r="AU30" s="211"/>
      <c r="AV30" s="211"/>
      <c r="AW30" s="211"/>
      <c r="AX30" s="211"/>
      <c r="AY30" s="212"/>
      <c r="AZ30" s="228"/>
      <c r="BA30" s="229"/>
      <c r="BB30" s="229"/>
      <c r="BC30" s="229"/>
      <c r="BD30" s="230"/>
      <c r="BE30" s="210"/>
      <c r="BF30" s="212"/>
      <c r="BG30" s="234"/>
      <c r="BH30" s="235"/>
      <c r="BI30" s="236"/>
      <c r="BJ30" s="234"/>
      <c r="BK30" s="235"/>
      <c r="BL30" s="236"/>
    </row>
    <row r="31" spans="1:64" ht="12" customHeight="1">
      <c r="A31" s="6"/>
      <c r="B31" s="400"/>
      <c r="C31" s="397"/>
      <c r="D31" s="225"/>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7"/>
      <c r="AF31" s="210"/>
      <c r="AG31" s="211"/>
      <c r="AH31" s="211"/>
      <c r="AI31" s="211"/>
      <c r="AJ31" s="211"/>
      <c r="AK31" s="211"/>
      <c r="AL31" s="211"/>
      <c r="AM31" s="211"/>
      <c r="AN31" s="212"/>
      <c r="AO31" s="225"/>
      <c r="AP31" s="226"/>
      <c r="AQ31" s="227"/>
      <c r="AR31" s="210"/>
      <c r="AS31" s="211"/>
      <c r="AT31" s="211"/>
      <c r="AU31" s="211"/>
      <c r="AV31" s="211"/>
      <c r="AW31" s="211"/>
      <c r="AX31" s="211"/>
      <c r="AY31" s="212"/>
      <c r="AZ31" s="228"/>
      <c r="BA31" s="229"/>
      <c r="BB31" s="229"/>
      <c r="BC31" s="229"/>
      <c r="BD31" s="230"/>
      <c r="BE31" s="210"/>
      <c r="BF31" s="212"/>
      <c r="BG31" s="234"/>
      <c r="BH31" s="235"/>
      <c r="BI31" s="236"/>
      <c r="BJ31" s="234"/>
      <c r="BK31" s="235"/>
      <c r="BL31" s="236"/>
    </row>
    <row r="32" spans="1:64" ht="12" customHeight="1">
      <c r="A32" s="6"/>
      <c r="B32" s="401"/>
      <c r="C32" s="398"/>
      <c r="D32" s="225"/>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7"/>
      <c r="AF32" s="243"/>
      <c r="AG32" s="244"/>
      <c r="AH32" s="244"/>
      <c r="AI32" s="244"/>
      <c r="AJ32" s="244"/>
      <c r="AK32" s="244"/>
      <c r="AL32" s="244"/>
      <c r="AM32" s="244"/>
      <c r="AN32" s="245"/>
      <c r="AO32" s="225"/>
      <c r="AP32" s="226"/>
      <c r="AQ32" s="227"/>
      <c r="AR32" s="243"/>
      <c r="AS32" s="244"/>
      <c r="AT32" s="244"/>
      <c r="AU32" s="244"/>
      <c r="AV32" s="244"/>
      <c r="AW32" s="244"/>
      <c r="AX32" s="244"/>
      <c r="AY32" s="245"/>
      <c r="AZ32" s="216"/>
      <c r="BA32" s="217"/>
      <c r="BB32" s="217"/>
      <c r="BC32" s="217"/>
      <c r="BD32" s="218"/>
      <c r="BE32" s="243"/>
      <c r="BF32" s="245"/>
      <c r="BG32" s="483"/>
      <c r="BH32" s="484"/>
      <c r="BI32" s="485"/>
      <c r="BJ32" s="234"/>
      <c r="BK32" s="235"/>
      <c r="BL32" s="236"/>
    </row>
    <row r="33" spans="1:64" ht="12" customHeight="1">
      <c r="A33" s="6"/>
      <c r="B33" s="399" t="s">
        <v>45</v>
      </c>
      <c r="C33" s="396" t="s">
        <v>134</v>
      </c>
      <c r="D33" s="476"/>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8"/>
      <c r="AF33" s="295"/>
      <c r="AG33" s="296"/>
      <c r="AH33" s="296"/>
      <c r="AI33" s="296"/>
      <c r="AJ33" s="296"/>
      <c r="AK33" s="296"/>
      <c r="AL33" s="296"/>
      <c r="AM33" s="296"/>
      <c r="AN33" s="297"/>
      <c r="AO33" s="322"/>
      <c r="AP33" s="323"/>
      <c r="AQ33" s="324"/>
      <c r="AR33" s="295"/>
      <c r="AS33" s="296"/>
      <c r="AT33" s="296"/>
      <c r="AU33" s="296"/>
      <c r="AV33" s="296"/>
      <c r="AW33" s="296"/>
      <c r="AX33" s="296"/>
      <c r="AY33" s="297"/>
      <c r="AZ33" s="305"/>
      <c r="BA33" s="300"/>
      <c r="BB33" s="300"/>
      <c r="BC33" s="300"/>
      <c r="BD33" s="301"/>
      <c r="BE33" s="295"/>
      <c r="BF33" s="297"/>
      <c r="BG33" s="492"/>
      <c r="BH33" s="493"/>
      <c r="BI33" s="494"/>
      <c r="BJ33" s="234"/>
      <c r="BK33" s="235"/>
      <c r="BL33" s="236"/>
    </row>
    <row r="34" spans="1:64" ht="12" customHeight="1">
      <c r="A34" s="6"/>
      <c r="B34" s="400"/>
      <c r="C34" s="397"/>
      <c r="D34" s="225"/>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7"/>
      <c r="AF34" s="210"/>
      <c r="AG34" s="211"/>
      <c r="AH34" s="211"/>
      <c r="AI34" s="211"/>
      <c r="AJ34" s="211"/>
      <c r="AK34" s="211"/>
      <c r="AL34" s="211"/>
      <c r="AM34" s="211"/>
      <c r="AN34" s="212"/>
      <c r="AO34" s="225"/>
      <c r="AP34" s="226"/>
      <c r="AQ34" s="227"/>
      <c r="AR34" s="210"/>
      <c r="AS34" s="211"/>
      <c r="AT34" s="211"/>
      <c r="AU34" s="211"/>
      <c r="AV34" s="211"/>
      <c r="AW34" s="211"/>
      <c r="AX34" s="211"/>
      <c r="AY34" s="212"/>
      <c r="AZ34" s="228"/>
      <c r="BA34" s="229"/>
      <c r="BB34" s="229"/>
      <c r="BC34" s="229"/>
      <c r="BD34" s="230"/>
      <c r="BE34" s="210"/>
      <c r="BF34" s="212"/>
      <c r="BG34" s="495"/>
      <c r="BH34" s="496"/>
      <c r="BI34" s="497"/>
      <c r="BJ34" s="234"/>
      <c r="BK34" s="235"/>
      <c r="BL34" s="236"/>
    </row>
    <row r="35" spans="1:64" ht="12" customHeight="1">
      <c r="A35" s="6"/>
      <c r="B35" s="400"/>
      <c r="C35" s="397"/>
      <c r="D35" s="406"/>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8"/>
      <c r="AF35" s="210"/>
      <c r="AG35" s="211"/>
      <c r="AH35" s="211"/>
      <c r="AI35" s="211"/>
      <c r="AJ35" s="211"/>
      <c r="AK35" s="211"/>
      <c r="AL35" s="211"/>
      <c r="AM35" s="211"/>
      <c r="AN35" s="212"/>
      <c r="AO35" s="225"/>
      <c r="AP35" s="226"/>
      <c r="AQ35" s="227"/>
      <c r="AR35" s="210"/>
      <c r="AS35" s="211"/>
      <c r="AT35" s="211"/>
      <c r="AU35" s="211"/>
      <c r="AV35" s="211"/>
      <c r="AW35" s="211"/>
      <c r="AX35" s="211"/>
      <c r="AY35" s="212"/>
      <c r="AZ35" s="228"/>
      <c r="BA35" s="229"/>
      <c r="BB35" s="229"/>
      <c r="BC35" s="229"/>
      <c r="BD35" s="230"/>
      <c r="BE35" s="210"/>
      <c r="BF35" s="212"/>
      <c r="BG35" s="495"/>
      <c r="BH35" s="496"/>
      <c r="BI35" s="497"/>
      <c r="BJ35" s="234"/>
      <c r="BK35" s="235"/>
      <c r="BL35" s="236"/>
    </row>
    <row r="36" spans="1:64" ht="12" customHeight="1">
      <c r="A36" s="6"/>
      <c r="B36" s="400"/>
      <c r="C36" s="397" t="s">
        <v>135</v>
      </c>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7"/>
      <c r="AF36" s="210"/>
      <c r="AG36" s="211"/>
      <c r="AH36" s="211"/>
      <c r="AI36" s="211"/>
      <c r="AJ36" s="211"/>
      <c r="AK36" s="211"/>
      <c r="AL36" s="211"/>
      <c r="AM36" s="211"/>
      <c r="AN36" s="212"/>
      <c r="AO36" s="225"/>
      <c r="AP36" s="226"/>
      <c r="AQ36" s="227"/>
      <c r="AR36" s="210"/>
      <c r="AS36" s="211"/>
      <c r="AT36" s="211"/>
      <c r="AU36" s="211"/>
      <c r="AV36" s="211"/>
      <c r="AW36" s="211"/>
      <c r="AX36" s="211"/>
      <c r="AY36" s="212"/>
      <c r="AZ36" s="228"/>
      <c r="BA36" s="229"/>
      <c r="BB36" s="229"/>
      <c r="BC36" s="229"/>
      <c r="BD36" s="230"/>
      <c r="BE36" s="210"/>
      <c r="BF36" s="212"/>
      <c r="BG36" s="495"/>
      <c r="BH36" s="496"/>
      <c r="BI36" s="497"/>
      <c r="BJ36" s="234"/>
      <c r="BK36" s="235"/>
      <c r="BL36" s="236"/>
    </row>
    <row r="37" spans="1:64" ht="12" customHeight="1">
      <c r="A37" s="6"/>
      <c r="B37" s="400"/>
      <c r="C37" s="397"/>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7"/>
      <c r="AF37" s="210"/>
      <c r="AG37" s="211"/>
      <c r="AH37" s="211"/>
      <c r="AI37" s="211"/>
      <c r="AJ37" s="211"/>
      <c r="AK37" s="211"/>
      <c r="AL37" s="211"/>
      <c r="AM37" s="211"/>
      <c r="AN37" s="212"/>
      <c r="AO37" s="225"/>
      <c r="AP37" s="226"/>
      <c r="AQ37" s="227"/>
      <c r="AR37" s="210"/>
      <c r="AS37" s="211"/>
      <c r="AT37" s="211"/>
      <c r="AU37" s="211"/>
      <c r="AV37" s="211"/>
      <c r="AW37" s="211"/>
      <c r="AX37" s="211"/>
      <c r="AY37" s="212"/>
      <c r="AZ37" s="228"/>
      <c r="BA37" s="229"/>
      <c r="BB37" s="229"/>
      <c r="BC37" s="229"/>
      <c r="BD37" s="230"/>
      <c r="BE37" s="210"/>
      <c r="BF37" s="212"/>
      <c r="BG37" s="495"/>
      <c r="BH37" s="496"/>
      <c r="BI37" s="497"/>
      <c r="BJ37" s="234"/>
      <c r="BK37" s="235"/>
      <c r="BL37" s="236"/>
    </row>
    <row r="38" spans="1:64" ht="12" customHeight="1">
      <c r="A38" s="8"/>
      <c r="B38" s="401"/>
      <c r="C38" s="398"/>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7"/>
      <c r="AF38" s="243"/>
      <c r="AG38" s="244"/>
      <c r="AH38" s="244"/>
      <c r="AI38" s="244"/>
      <c r="AJ38" s="244"/>
      <c r="AK38" s="244"/>
      <c r="AL38" s="244"/>
      <c r="AM38" s="244"/>
      <c r="AN38" s="245"/>
      <c r="AO38" s="225"/>
      <c r="AP38" s="226"/>
      <c r="AQ38" s="227"/>
      <c r="AR38" s="243"/>
      <c r="AS38" s="244"/>
      <c r="AT38" s="244"/>
      <c r="AU38" s="244"/>
      <c r="AV38" s="244"/>
      <c r="AW38" s="244"/>
      <c r="AX38" s="244"/>
      <c r="AY38" s="245"/>
      <c r="AZ38" s="216"/>
      <c r="BA38" s="217"/>
      <c r="BB38" s="217"/>
      <c r="BC38" s="217"/>
      <c r="BD38" s="218"/>
      <c r="BE38" s="243"/>
      <c r="BF38" s="245"/>
      <c r="BG38" s="498"/>
      <c r="BH38" s="499"/>
      <c r="BI38" s="500"/>
      <c r="BJ38" s="483"/>
      <c r="BK38" s="484"/>
      <c r="BL38" s="485"/>
    </row>
    <row r="39" spans="1:64" s="1" customFormat="1">
      <c r="A39" s="88"/>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89"/>
    </row>
    <row r="40" spans="1:64" ht="13.5" customHeight="1">
      <c r="A40" s="282" t="s">
        <v>13</v>
      </c>
      <c r="B40" s="283"/>
      <c r="C40" s="284"/>
      <c r="D40" s="237" t="s">
        <v>151</v>
      </c>
      <c r="E40" s="238"/>
      <c r="F40" s="238"/>
      <c r="G40" s="238"/>
      <c r="H40" s="238"/>
      <c r="I40" s="239"/>
      <c r="J40" s="237" t="s">
        <v>16</v>
      </c>
      <c r="K40" s="238"/>
      <c r="L40" s="238"/>
      <c r="M40" s="238"/>
      <c r="N40" s="238"/>
      <c r="O40" s="238"/>
      <c r="P40" s="238"/>
      <c r="Q40" s="238"/>
      <c r="R40" s="238"/>
      <c r="S40" s="238"/>
      <c r="T40" s="238"/>
      <c r="U40" s="238"/>
      <c r="V40" s="238"/>
      <c r="W40" s="238"/>
      <c r="X40" s="238"/>
      <c r="Y40" s="239"/>
      <c r="Z40" s="237" t="s">
        <v>18</v>
      </c>
      <c r="AA40" s="238"/>
      <c r="AB40" s="238"/>
      <c r="AC40" s="238"/>
      <c r="AD40" s="238"/>
      <c r="AE40" s="238"/>
      <c r="AF40" s="238"/>
      <c r="AG40" s="238"/>
      <c r="AH40" s="238"/>
      <c r="AI40" s="238"/>
      <c r="AJ40" s="238"/>
      <c r="AK40" s="238"/>
      <c r="AL40" s="238"/>
      <c r="AM40" s="238"/>
      <c r="AN40" s="239"/>
      <c r="AO40" s="237" t="s">
        <v>19</v>
      </c>
      <c r="AP40" s="238"/>
      <c r="AQ40" s="238"/>
      <c r="AR40" s="238"/>
      <c r="AS40" s="238"/>
      <c r="AT40" s="238"/>
      <c r="AU40" s="238"/>
      <c r="AV40" s="238"/>
      <c r="AW40" s="238"/>
      <c r="AX40" s="238"/>
      <c r="AY40" s="239"/>
      <c r="AZ40" s="237" t="s">
        <v>89</v>
      </c>
      <c r="BA40" s="238"/>
      <c r="BB40" s="238"/>
      <c r="BC40" s="238"/>
      <c r="BD40" s="238"/>
      <c r="BE40" s="238"/>
      <c r="BF40" s="238"/>
      <c r="BG40" s="238"/>
      <c r="BH40" s="238"/>
      <c r="BI40" s="238"/>
      <c r="BJ40" s="238"/>
      <c r="BK40" s="238"/>
      <c r="BL40" s="239"/>
    </row>
    <row r="41" spans="1:64" ht="22.5" customHeight="1">
      <c r="A41" s="355"/>
      <c r="B41" s="356"/>
      <c r="C41" s="357"/>
      <c r="D41" s="302"/>
      <c r="E41" s="303"/>
      <c r="F41" s="303"/>
      <c r="G41" s="303"/>
      <c r="H41" s="303"/>
      <c r="I41" s="304"/>
      <c r="J41" s="295"/>
      <c r="K41" s="296"/>
      <c r="L41" s="296"/>
      <c r="M41" s="296"/>
      <c r="N41" s="296"/>
      <c r="O41" s="296"/>
      <c r="P41" s="296"/>
      <c r="Q41" s="296"/>
      <c r="R41" s="296"/>
      <c r="S41" s="296"/>
      <c r="T41" s="296"/>
      <c r="U41" s="296"/>
      <c r="V41" s="296"/>
      <c r="W41" s="296"/>
      <c r="X41" s="296"/>
      <c r="Y41" s="297"/>
      <c r="Z41" s="295"/>
      <c r="AA41" s="296"/>
      <c r="AB41" s="296"/>
      <c r="AC41" s="296"/>
      <c r="AD41" s="296"/>
      <c r="AE41" s="296"/>
      <c r="AF41" s="296"/>
      <c r="AG41" s="296"/>
      <c r="AH41" s="296"/>
      <c r="AI41" s="296"/>
      <c r="AJ41" s="296"/>
      <c r="AK41" s="296"/>
      <c r="AL41" s="296"/>
      <c r="AM41" s="296"/>
      <c r="AN41" s="297"/>
      <c r="AO41" s="305"/>
      <c r="AP41" s="300"/>
      <c r="AQ41" s="300"/>
      <c r="AR41" s="300"/>
      <c r="AS41" s="300"/>
      <c r="AT41" s="300"/>
      <c r="AU41" s="300"/>
      <c r="AV41" s="300"/>
      <c r="AW41" s="300"/>
      <c r="AX41" s="300"/>
      <c r="AY41" s="301"/>
      <c r="AZ41" s="276"/>
      <c r="BA41" s="277"/>
      <c r="BB41" s="277"/>
      <c r="BC41" s="277"/>
      <c r="BD41" s="277"/>
      <c r="BE41" s="277"/>
      <c r="BF41" s="277"/>
      <c r="BG41" s="277"/>
      <c r="BH41" s="277"/>
      <c r="BI41" s="277"/>
      <c r="BJ41" s="277"/>
      <c r="BK41" s="277"/>
      <c r="BL41" s="278"/>
    </row>
    <row r="42" spans="1:64" ht="22.5" customHeight="1">
      <c r="A42" s="285"/>
      <c r="B42" s="286"/>
      <c r="C42" s="287"/>
      <c r="D42" s="240"/>
      <c r="E42" s="241"/>
      <c r="F42" s="241"/>
      <c r="G42" s="241"/>
      <c r="H42" s="241"/>
      <c r="I42" s="242"/>
      <c r="J42" s="243"/>
      <c r="K42" s="244"/>
      <c r="L42" s="244"/>
      <c r="M42" s="244"/>
      <c r="N42" s="244"/>
      <c r="O42" s="244"/>
      <c r="P42" s="244"/>
      <c r="Q42" s="244"/>
      <c r="R42" s="244"/>
      <c r="S42" s="244"/>
      <c r="T42" s="244"/>
      <c r="U42" s="244"/>
      <c r="V42" s="244"/>
      <c r="W42" s="244"/>
      <c r="X42" s="244"/>
      <c r="Y42" s="245"/>
      <c r="Z42" s="243"/>
      <c r="AA42" s="244"/>
      <c r="AB42" s="244"/>
      <c r="AC42" s="244"/>
      <c r="AD42" s="244"/>
      <c r="AE42" s="244"/>
      <c r="AF42" s="244"/>
      <c r="AG42" s="244"/>
      <c r="AH42" s="244"/>
      <c r="AI42" s="244"/>
      <c r="AJ42" s="244"/>
      <c r="AK42" s="244"/>
      <c r="AL42" s="244"/>
      <c r="AM42" s="244"/>
      <c r="AN42" s="245"/>
      <c r="AO42" s="216"/>
      <c r="AP42" s="217"/>
      <c r="AQ42" s="217"/>
      <c r="AR42" s="217"/>
      <c r="AS42" s="217"/>
      <c r="AT42" s="217"/>
      <c r="AU42" s="217"/>
      <c r="AV42" s="217"/>
      <c r="AW42" s="217"/>
      <c r="AX42" s="217"/>
      <c r="AY42" s="218"/>
      <c r="AZ42" s="292"/>
      <c r="BA42" s="293"/>
      <c r="BB42" s="293"/>
      <c r="BC42" s="293"/>
      <c r="BD42" s="293"/>
      <c r="BE42" s="293"/>
      <c r="BF42" s="293"/>
      <c r="BG42" s="293"/>
      <c r="BH42" s="293"/>
      <c r="BI42" s="293"/>
      <c r="BJ42" s="293"/>
      <c r="BK42" s="293"/>
      <c r="BL42" s="294"/>
    </row>
    <row r="43" spans="1:64" s="2" customFormat="1" ht="11.25" customHeight="1">
      <c r="A43" s="21"/>
      <c r="B43" s="22"/>
      <c r="C43" s="22"/>
      <c r="D43" s="416" t="s">
        <v>198</v>
      </c>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417"/>
      <c r="BA43" s="417"/>
      <c r="BB43" s="417"/>
      <c r="BC43" s="417"/>
      <c r="BD43" s="417"/>
      <c r="BE43" s="417"/>
      <c r="BF43" s="417"/>
      <c r="BG43" s="417"/>
      <c r="BH43" s="417"/>
      <c r="BI43" s="417"/>
      <c r="BJ43" s="417"/>
      <c r="BK43" s="418"/>
      <c r="BL43" s="85"/>
    </row>
    <row r="44" spans="1:64" s="2" customFormat="1" ht="11.25" customHeight="1">
      <c r="A44" s="23"/>
      <c r="B44" s="60"/>
      <c r="C44" s="60"/>
      <c r="D44" s="306" t="s">
        <v>199</v>
      </c>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8"/>
    </row>
    <row r="45" spans="1:64" s="2" customFormat="1" ht="11.25" customHeight="1">
      <c r="A45" s="23"/>
      <c r="B45" s="60"/>
      <c r="C45" s="60"/>
      <c r="D45" s="306" t="s">
        <v>137</v>
      </c>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8"/>
    </row>
    <row r="46" spans="1:64" s="2" customFormat="1" ht="11.25" customHeight="1">
      <c r="A46" s="23"/>
      <c r="B46" s="60"/>
      <c r="C46" s="60"/>
      <c r="D46" s="306" t="s">
        <v>138</v>
      </c>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8"/>
    </row>
    <row r="47" spans="1:64" s="2" customFormat="1" ht="11.25" customHeight="1">
      <c r="A47" s="23"/>
      <c r="B47" s="60"/>
      <c r="C47" s="60"/>
      <c r="D47" s="306" t="s">
        <v>139</v>
      </c>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8"/>
    </row>
    <row r="48" spans="1:64" s="2" customFormat="1" ht="11.25" customHeight="1">
      <c r="A48" s="23"/>
      <c r="B48" s="60"/>
      <c r="C48" s="60"/>
      <c r="D48" s="306" t="s">
        <v>140</v>
      </c>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8"/>
    </row>
    <row r="49" spans="1:64" s="2" customFormat="1" ht="11.25" customHeight="1">
      <c r="A49" s="23"/>
      <c r="B49" s="60"/>
      <c r="C49" s="60"/>
      <c r="D49" s="306" t="s">
        <v>141</v>
      </c>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8"/>
    </row>
    <row r="50" spans="1:64" s="2" customFormat="1" ht="11.25" customHeight="1">
      <c r="A50" s="23"/>
      <c r="B50" s="60"/>
      <c r="C50" s="60"/>
      <c r="D50" s="306" t="s">
        <v>142</v>
      </c>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8"/>
    </row>
    <row r="51" spans="1:64" s="2" customFormat="1" ht="11.25" customHeight="1">
      <c r="A51" s="23"/>
      <c r="B51" s="60"/>
      <c r="C51" s="60"/>
      <c r="D51" s="306" t="s">
        <v>143</v>
      </c>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8"/>
    </row>
    <row r="52" spans="1:64" s="2" customFormat="1" ht="11.25" customHeight="1">
      <c r="A52" s="23"/>
      <c r="B52" s="60"/>
      <c r="C52" s="60"/>
      <c r="D52" s="306" t="s">
        <v>144</v>
      </c>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8"/>
    </row>
    <row r="53" spans="1:64" s="2" customFormat="1" ht="11.25" customHeight="1">
      <c r="A53" s="23"/>
      <c r="B53" s="60"/>
      <c r="C53" s="60"/>
      <c r="D53" s="306" t="s">
        <v>145</v>
      </c>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8"/>
    </row>
    <row r="54" spans="1:64" s="2" customFormat="1" ht="11.25" customHeight="1">
      <c r="A54" s="23"/>
      <c r="B54" s="60"/>
      <c r="C54" s="60"/>
      <c r="D54" s="306" t="s">
        <v>208</v>
      </c>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8"/>
    </row>
    <row r="55" spans="1:64" s="2" customFormat="1" ht="11.25" customHeight="1">
      <c r="A55" s="23"/>
      <c r="B55" s="60"/>
      <c r="C55" s="60"/>
      <c r="D55" s="306" t="s">
        <v>207</v>
      </c>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c r="BI55" s="307"/>
      <c r="BJ55" s="307"/>
      <c r="BK55" s="307"/>
      <c r="BL55" s="308"/>
    </row>
    <row r="56" spans="1:64" s="2" customFormat="1" ht="11.25" customHeight="1">
      <c r="A56" s="23"/>
      <c r="B56" s="60"/>
      <c r="C56" s="60"/>
      <c r="D56" s="306" t="s">
        <v>146</v>
      </c>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c r="BE56" s="307"/>
      <c r="BF56" s="307"/>
      <c r="BG56" s="307"/>
      <c r="BH56" s="307"/>
      <c r="BI56" s="307"/>
      <c r="BJ56" s="307"/>
      <c r="BK56" s="307"/>
      <c r="BL56" s="308"/>
    </row>
    <row r="57" spans="1:64" s="2" customFormat="1" ht="11.25" customHeight="1">
      <c r="A57" s="23"/>
      <c r="B57" s="60"/>
      <c r="C57" s="60"/>
      <c r="D57" s="306" t="s">
        <v>147</v>
      </c>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c r="BE57" s="307"/>
      <c r="BF57" s="307"/>
      <c r="BG57" s="307"/>
      <c r="BH57" s="307"/>
      <c r="BI57" s="307"/>
      <c r="BJ57" s="307"/>
      <c r="BK57" s="307"/>
      <c r="BL57" s="308"/>
    </row>
    <row r="58" spans="1:64" s="2" customFormat="1" ht="11.25" customHeight="1">
      <c r="A58" s="23"/>
      <c r="B58" s="60"/>
      <c r="C58" s="60"/>
      <c r="D58" s="306" t="s">
        <v>148</v>
      </c>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8"/>
    </row>
    <row r="59" spans="1:64" s="2" customFormat="1" ht="11.25" customHeight="1">
      <c r="A59" s="23"/>
      <c r="B59" s="60"/>
      <c r="C59" s="60"/>
      <c r="D59" s="332" t="s">
        <v>149</v>
      </c>
      <c r="E59" s="332"/>
      <c r="F59" s="332"/>
      <c r="G59" s="332"/>
      <c r="H59" s="98" t="s">
        <v>150</v>
      </c>
      <c r="I59" s="306"/>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9"/>
      <c r="BL59" s="86" t="s">
        <v>184</v>
      </c>
    </row>
    <row r="60" spans="1:64" s="1" customFormat="1">
      <c r="A60" s="45"/>
      <c r="B60" s="24"/>
      <c r="C60" s="24"/>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66"/>
      <c r="AN60" s="67"/>
      <c r="AO60" s="66"/>
      <c r="AP60" s="28"/>
      <c r="AQ60" s="28"/>
      <c r="AR60" s="28"/>
      <c r="AS60" s="28"/>
      <c r="AT60" s="28"/>
      <c r="AU60" s="28"/>
      <c r="AV60" s="28"/>
      <c r="AW60" s="28"/>
      <c r="AX60" s="28"/>
      <c r="AY60" s="28"/>
      <c r="AZ60" s="28"/>
      <c r="BA60" s="28"/>
      <c r="BB60" s="28"/>
      <c r="BC60" s="28"/>
      <c r="BD60" s="28"/>
      <c r="BE60" s="28"/>
      <c r="BF60" s="28"/>
      <c r="BG60" s="28"/>
      <c r="BH60" s="28"/>
      <c r="BI60" s="28"/>
      <c r="BJ60" s="28"/>
      <c r="BK60" s="28"/>
      <c r="BL60" s="86"/>
    </row>
    <row r="61" spans="1:64">
      <c r="A61" s="355" t="s">
        <v>14</v>
      </c>
      <c r="B61" s="356"/>
      <c r="C61" s="357"/>
      <c r="D61" s="237" t="s">
        <v>151</v>
      </c>
      <c r="E61" s="238"/>
      <c r="F61" s="238"/>
      <c r="G61" s="238"/>
      <c r="H61" s="238"/>
      <c r="I61" s="239"/>
      <c r="J61" s="237" t="s">
        <v>16</v>
      </c>
      <c r="K61" s="238"/>
      <c r="L61" s="238"/>
      <c r="M61" s="238"/>
      <c r="N61" s="238"/>
      <c r="O61" s="238"/>
      <c r="P61" s="238"/>
      <c r="Q61" s="238"/>
      <c r="R61" s="238"/>
      <c r="S61" s="238"/>
      <c r="T61" s="238"/>
      <c r="U61" s="238"/>
      <c r="V61" s="238"/>
      <c r="W61" s="238"/>
      <c r="X61" s="238"/>
      <c r="Y61" s="239"/>
      <c r="Z61" s="237" t="s">
        <v>18</v>
      </c>
      <c r="AA61" s="238"/>
      <c r="AB61" s="238"/>
      <c r="AC61" s="238"/>
      <c r="AD61" s="238"/>
      <c r="AE61" s="238"/>
      <c r="AF61" s="238"/>
      <c r="AG61" s="238"/>
      <c r="AH61" s="238"/>
      <c r="AI61" s="238"/>
      <c r="AJ61" s="238"/>
      <c r="AK61" s="238"/>
      <c r="AL61" s="238"/>
      <c r="AM61" s="238"/>
      <c r="AN61" s="239"/>
      <c r="AO61" s="237" t="s">
        <v>19</v>
      </c>
      <c r="AP61" s="238"/>
      <c r="AQ61" s="238"/>
      <c r="AR61" s="238"/>
      <c r="AS61" s="238"/>
      <c r="AT61" s="238"/>
      <c r="AU61" s="238"/>
      <c r="AV61" s="238"/>
      <c r="AW61" s="238"/>
      <c r="AX61" s="238"/>
      <c r="AY61" s="239"/>
      <c r="AZ61" s="237" t="s">
        <v>89</v>
      </c>
      <c r="BA61" s="238"/>
      <c r="BB61" s="238"/>
      <c r="BC61" s="238"/>
      <c r="BD61" s="238"/>
      <c r="BE61" s="238"/>
      <c r="BF61" s="238"/>
      <c r="BG61" s="238"/>
      <c r="BH61" s="238"/>
      <c r="BI61" s="238"/>
      <c r="BJ61" s="238"/>
      <c r="BK61" s="238"/>
      <c r="BL61" s="239"/>
    </row>
    <row r="62" spans="1:64" ht="22.5" customHeight="1">
      <c r="A62" s="355"/>
      <c r="B62" s="356"/>
      <c r="C62" s="357"/>
      <c r="D62" s="302"/>
      <c r="E62" s="303"/>
      <c r="F62" s="303"/>
      <c r="G62" s="303"/>
      <c r="H62" s="303"/>
      <c r="I62" s="304"/>
      <c r="J62" s="295"/>
      <c r="K62" s="296"/>
      <c r="L62" s="296"/>
      <c r="M62" s="296"/>
      <c r="N62" s="296"/>
      <c r="O62" s="296"/>
      <c r="P62" s="296"/>
      <c r="Q62" s="296"/>
      <c r="R62" s="296"/>
      <c r="S62" s="296"/>
      <c r="T62" s="296"/>
      <c r="U62" s="296"/>
      <c r="V62" s="296"/>
      <c r="W62" s="296"/>
      <c r="X62" s="296"/>
      <c r="Y62" s="297"/>
      <c r="Z62" s="295"/>
      <c r="AA62" s="296"/>
      <c r="AB62" s="296"/>
      <c r="AC62" s="296"/>
      <c r="AD62" s="296"/>
      <c r="AE62" s="296"/>
      <c r="AF62" s="296"/>
      <c r="AG62" s="296"/>
      <c r="AH62" s="296"/>
      <c r="AI62" s="296"/>
      <c r="AJ62" s="296"/>
      <c r="AK62" s="296"/>
      <c r="AL62" s="296"/>
      <c r="AM62" s="296"/>
      <c r="AN62" s="297"/>
      <c r="AO62" s="305"/>
      <c r="AP62" s="300"/>
      <c r="AQ62" s="300"/>
      <c r="AR62" s="300"/>
      <c r="AS62" s="300"/>
      <c r="AT62" s="300"/>
      <c r="AU62" s="300"/>
      <c r="AV62" s="300"/>
      <c r="AW62" s="300"/>
      <c r="AX62" s="300"/>
      <c r="AY62" s="301"/>
      <c r="AZ62" s="276"/>
      <c r="BA62" s="277"/>
      <c r="BB62" s="277"/>
      <c r="BC62" s="277"/>
      <c r="BD62" s="277"/>
      <c r="BE62" s="277"/>
      <c r="BF62" s="277"/>
      <c r="BG62" s="277"/>
      <c r="BH62" s="277"/>
      <c r="BI62" s="277"/>
      <c r="BJ62" s="277"/>
      <c r="BK62" s="277"/>
      <c r="BL62" s="278"/>
    </row>
    <row r="63" spans="1:64" ht="22.5" customHeight="1">
      <c r="A63" s="285"/>
      <c r="B63" s="286"/>
      <c r="C63" s="287"/>
      <c r="D63" s="240"/>
      <c r="E63" s="241"/>
      <c r="F63" s="241"/>
      <c r="G63" s="241"/>
      <c r="H63" s="241"/>
      <c r="I63" s="242"/>
      <c r="J63" s="243"/>
      <c r="K63" s="244"/>
      <c r="L63" s="244"/>
      <c r="M63" s="244"/>
      <c r="N63" s="244"/>
      <c r="O63" s="244"/>
      <c r="P63" s="244"/>
      <c r="Q63" s="244"/>
      <c r="R63" s="244"/>
      <c r="S63" s="244"/>
      <c r="T63" s="244"/>
      <c r="U63" s="244"/>
      <c r="V63" s="244"/>
      <c r="W63" s="244"/>
      <c r="X63" s="244"/>
      <c r="Y63" s="245"/>
      <c r="Z63" s="243"/>
      <c r="AA63" s="244"/>
      <c r="AB63" s="244"/>
      <c r="AC63" s="244"/>
      <c r="AD63" s="244"/>
      <c r="AE63" s="244"/>
      <c r="AF63" s="244"/>
      <c r="AG63" s="244"/>
      <c r="AH63" s="244"/>
      <c r="AI63" s="244"/>
      <c r="AJ63" s="244"/>
      <c r="AK63" s="244"/>
      <c r="AL63" s="244"/>
      <c r="AM63" s="244"/>
      <c r="AN63" s="245"/>
      <c r="AO63" s="216"/>
      <c r="AP63" s="217"/>
      <c r="AQ63" s="217"/>
      <c r="AR63" s="217"/>
      <c r="AS63" s="217"/>
      <c r="AT63" s="217"/>
      <c r="AU63" s="217"/>
      <c r="AV63" s="217"/>
      <c r="AW63" s="217"/>
      <c r="AX63" s="217"/>
      <c r="AY63" s="218"/>
      <c r="AZ63" s="292"/>
      <c r="BA63" s="293"/>
      <c r="BB63" s="293"/>
      <c r="BC63" s="293"/>
      <c r="BD63" s="293"/>
      <c r="BE63" s="293"/>
      <c r="BF63" s="293"/>
      <c r="BG63" s="293"/>
      <c r="BH63" s="293"/>
      <c r="BI63" s="293"/>
      <c r="BJ63" s="293"/>
      <c r="BK63" s="293"/>
      <c r="BL63" s="294"/>
    </row>
    <row r="64" spans="1:64" s="2" customFormat="1">
      <c r="A64" s="21"/>
      <c r="B64" s="22"/>
      <c r="C64" s="22"/>
      <c r="D64" s="20" t="s">
        <v>152</v>
      </c>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36"/>
      <c r="AN64" s="20"/>
      <c r="AO64" s="36"/>
      <c r="AP64" s="28"/>
      <c r="AQ64" s="28"/>
      <c r="AR64" s="28"/>
      <c r="AS64" s="28"/>
      <c r="AT64" s="28"/>
      <c r="AU64" s="28"/>
      <c r="AV64" s="28"/>
      <c r="AW64" s="28"/>
      <c r="AX64" s="28"/>
      <c r="AY64" s="28"/>
      <c r="AZ64" s="28"/>
      <c r="BA64" s="28"/>
      <c r="BB64" s="28"/>
      <c r="BC64" s="28"/>
      <c r="BD64" s="28"/>
      <c r="BE64" s="28"/>
      <c r="BF64" s="28"/>
      <c r="BG64" s="28"/>
      <c r="BH64" s="28"/>
      <c r="BI64" s="28"/>
      <c r="BJ64" s="28"/>
      <c r="BK64" s="28"/>
      <c r="BL64" s="86"/>
    </row>
    <row r="65" spans="1:64" s="2" customFormat="1">
      <c r="A65" s="23"/>
      <c r="B65" s="60"/>
      <c r="C65" s="60"/>
      <c r="D65" s="28" t="s">
        <v>153</v>
      </c>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37"/>
      <c r="AN65" s="28"/>
      <c r="AO65" s="37"/>
      <c r="AP65" s="28"/>
      <c r="AQ65" s="28"/>
      <c r="AR65" s="28"/>
      <c r="AS65" s="28"/>
      <c r="AT65" s="28"/>
      <c r="AU65" s="28"/>
      <c r="AV65" s="28"/>
      <c r="AW65" s="28"/>
      <c r="AX65" s="28"/>
      <c r="AY65" s="28"/>
      <c r="AZ65" s="28"/>
      <c r="BA65" s="28"/>
      <c r="BB65" s="28"/>
      <c r="BC65" s="28"/>
      <c r="BD65" s="28"/>
      <c r="BE65" s="28"/>
      <c r="BF65" s="28"/>
      <c r="BG65" s="28"/>
      <c r="BH65" s="28"/>
      <c r="BI65" s="28"/>
      <c r="BJ65" s="28"/>
      <c r="BK65" s="28"/>
      <c r="BL65" s="86"/>
    </row>
    <row r="66" spans="1:64" s="2" customFormat="1">
      <c r="A66" s="23"/>
      <c r="B66" s="60"/>
      <c r="C66" s="60"/>
      <c r="D66" s="28" t="s">
        <v>154</v>
      </c>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37"/>
      <c r="AN66" s="28"/>
      <c r="AO66" s="37"/>
      <c r="AP66" s="28"/>
      <c r="AQ66" s="28"/>
      <c r="AR66" s="28"/>
      <c r="AS66" s="28"/>
      <c r="AT66" s="28"/>
      <c r="AU66" s="28"/>
      <c r="AV66" s="28"/>
      <c r="AW66" s="28"/>
      <c r="AX66" s="28"/>
      <c r="AY66" s="28"/>
      <c r="AZ66" s="28"/>
      <c r="BA66" s="28"/>
      <c r="BB66" s="28"/>
      <c r="BC66" s="28"/>
      <c r="BD66" s="28"/>
      <c r="BE66" s="28"/>
      <c r="BF66" s="28"/>
      <c r="BG66" s="28"/>
      <c r="BH66" s="28"/>
      <c r="BI66" s="28"/>
      <c r="BJ66" s="28"/>
      <c r="BK66" s="28"/>
      <c r="BL66" s="86"/>
    </row>
    <row r="67" spans="1:64" s="2" customFormat="1">
      <c r="A67" s="23"/>
      <c r="B67" s="60"/>
      <c r="C67" s="60"/>
      <c r="D67" s="332" t="s">
        <v>155</v>
      </c>
      <c r="E67" s="332"/>
      <c r="F67" s="332"/>
      <c r="G67" s="332"/>
      <c r="H67" s="98" t="s">
        <v>150</v>
      </c>
      <c r="I67" s="306"/>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307"/>
      <c r="AX67" s="307"/>
      <c r="AY67" s="307"/>
      <c r="AZ67" s="307"/>
      <c r="BA67" s="307"/>
      <c r="BB67" s="307"/>
      <c r="BC67" s="307"/>
      <c r="BD67" s="307"/>
      <c r="BE67" s="307"/>
      <c r="BF67" s="307"/>
      <c r="BG67" s="307"/>
      <c r="BH67" s="307"/>
      <c r="BI67" s="307"/>
      <c r="BJ67" s="307"/>
      <c r="BK67" s="309"/>
      <c r="BL67" s="86" t="s">
        <v>184</v>
      </c>
    </row>
    <row r="68" spans="1:64" s="2" customFormat="1">
      <c r="A68" s="45"/>
      <c r="B68" s="24"/>
      <c r="C68" s="24"/>
      <c r="D68" s="97"/>
      <c r="E68" s="97"/>
      <c r="F68" s="97"/>
      <c r="G68" s="97"/>
      <c r="H68" s="97"/>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97"/>
      <c r="AM68" s="99"/>
      <c r="AN68" s="25"/>
      <c r="AO68" s="66"/>
      <c r="AP68" s="28"/>
      <c r="AQ68" s="28"/>
      <c r="AR68" s="28"/>
      <c r="AS68" s="28"/>
      <c r="AT68" s="28"/>
      <c r="AU68" s="28"/>
      <c r="AV68" s="28"/>
      <c r="AW68" s="28"/>
      <c r="AX68" s="28"/>
      <c r="AY68" s="28"/>
      <c r="AZ68" s="28"/>
      <c r="BA68" s="28"/>
      <c r="BB68" s="28"/>
      <c r="BC68" s="28"/>
      <c r="BD68" s="28"/>
      <c r="BE68" s="28"/>
      <c r="BF68" s="28"/>
      <c r="BG68" s="28"/>
      <c r="BH68" s="28"/>
      <c r="BI68" s="28"/>
      <c r="BJ68" s="28"/>
      <c r="BK68" s="28"/>
      <c r="BL68" s="86"/>
    </row>
    <row r="69" spans="1:64">
      <c r="A69" s="282" t="s">
        <v>20</v>
      </c>
      <c r="B69" s="283"/>
      <c r="C69" s="284"/>
      <c r="D69" s="237" t="s">
        <v>151</v>
      </c>
      <c r="E69" s="238"/>
      <c r="F69" s="238"/>
      <c r="G69" s="238"/>
      <c r="H69" s="238"/>
      <c r="I69" s="239"/>
      <c r="J69" s="237" t="s">
        <v>16</v>
      </c>
      <c r="K69" s="238"/>
      <c r="L69" s="238"/>
      <c r="M69" s="238"/>
      <c r="N69" s="238"/>
      <c r="O69" s="238"/>
      <c r="P69" s="238"/>
      <c r="Q69" s="238"/>
      <c r="R69" s="238"/>
      <c r="S69" s="238"/>
      <c r="T69" s="238"/>
      <c r="U69" s="238"/>
      <c r="V69" s="238"/>
      <c r="W69" s="238"/>
      <c r="X69" s="238"/>
      <c r="Y69" s="239"/>
      <c r="Z69" s="237" t="s">
        <v>18</v>
      </c>
      <c r="AA69" s="238"/>
      <c r="AB69" s="238"/>
      <c r="AC69" s="238"/>
      <c r="AD69" s="238"/>
      <c r="AE69" s="238"/>
      <c r="AF69" s="238"/>
      <c r="AG69" s="238"/>
      <c r="AH69" s="238"/>
      <c r="AI69" s="238"/>
      <c r="AJ69" s="238"/>
      <c r="AK69" s="238"/>
      <c r="AL69" s="238"/>
      <c r="AM69" s="238"/>
      <c r="AN69" s="239"/>
      <c r="AO69" s="237" t="s">
        <v>19</v>
      </c>
      <c r="AP69" s="238"/>
      <c r="AQ69" s="238"/>
      <c r="AR69" s="238"/>
      <c r="AS69" s="238"/>
      <c r="AT69" s="238"/>
      <c r="AU69" s="238"/>
      <c r="AV69" s="238"/>
      <c r="AW69" s="238"/>
      <c r="AX69" s="238"/>
      <c r="AY69" s="239"/>
      <c r="AZ69" s="237" t="s">
        <v>89</v>
      </c>
      <c r="BA69" s="238"/>
      <c r="BB69" s="238"/>
      <c r="BC69" s="238"/>
      <c r="BD69" s="238"/>
      <c r="BE69" s="238"/>
      <c r="BF69" s="238"/>
      <c r="BG69" s="238"/>
      <c r="BH69" s="238"/>
      <c r="BI69" s="238"/>
      <c r="BJ69" s="238"/>
      <c r="BK69" s="238"/>
      <c r="BL69" s="239"/>
    </row>
    <row r="70" spans="1:64" ht="22.5" customHeight="1">
      <c r="A70" s="355"/>
      <c r="B70" s="356"/>
      <c r="C70" s="357"/>
      <c r="D70" s="302"/>
      <c r="E70" s="303"/>
      <c r="F70" s="303"/>
      <c r="G70" s="303"/>
      <c r="H70" s="303"/>
      <c r="I70" s="304"/>
      <c r="J70" s="295"/>
      <c r="K70" s="296"/>
      <c r="L70" s="296"/>
      <c r="M70" s="296"/>
      <c r="N70" s="296"/>
      <c r="O70" s="296"/>
      <c r="P70" s="296"/>
      <c r="Q70" s="296"/>
      <c r="R70" s="296"/>
      <c r="S70" s="296"/>
      <c r="T70" s="296"/>
      <c r="U70" s="296"/>
      <c r="V70" s="296"/>
      <c r="W70" s="296"/>
      <c r="X70" s="296"/>
      <c r="Y70" s="297"/>
      <c r="Z70" s="295"/>
      <c r="AA70" s="296"/>
      <c r="AB70" s="296"/>
      <c r="AC70" s="296"/>
      <c r="AD70" s="296"/>
      <c r="AE70" s="296"/>
      <c r="AF70" s="296"/>
      <c r="AG70" s="296"/>
      <c r="AH70" s="296"/>
      <c r="AI70" s="296"/>
      <c r="AJ70" s="296"/>
      <c r="AK70" s="296"/>
      <c r="AL70" s="296"/>
      <c r="AM70" s="296"/>
      <c r="AN70" s="297"/>
      <c r="AO70" s="305"/>
      <c r="AP70" s="300"/>
      <c r="AQ70" s="300"/>
      <c r="AR70" s="300"/>
      <c r="AS70" s="300"/>
      <c r="AT70" s="300"/>
      <c r="AU70" s="300"/>
      <c r="AV70" s="300"/>
      <c r="AW70" s="300"/>
      <c r="AX70" s="300"/>
      <c r="AY70" s="301"/>
      <c r="AZ70" s="276"/>
      <c r="BA70" s="277"/>
      <c r="BB70" s="277"/>
      <c r="BC70" s="277"/>
      <c r="BD70" s="277"/>
      <c r="BE70" s="277"/>
      <c r="BF70" s="277"/>
      <c r="BG70" s="277"/>
      <c r="BH70" s="277"/>
      <c r="BI70" s="277"/>
      <c r="BJ70" s="277"/>
      <c r="BK70" s="277"/>
      <c r="BL70" s="278"/>
    </row>
    <row r="71" spans="1:64" ht="22.5" customHeight="1">
      <c r="A71" s="285"/>
      <c r="B71" s="286"/>
      <c r="C71" s="287"/>
      <c r="D71" s="279"/>
      <c r="E71" s="280"/>
      <c r="F71" s="280"/>
      <c r="G71" s="280"/>
      <c r="H71" s="280"/>
      <c r="I71" s="281"/>
      <c r="J71" s="243"/>
      <c r="K71" s="244"/>
      <c r="L71" s="244"/>
      <c r="M71" s="244"/>
      <c r="N71" s="244"/>
      <c r="O71" s="244"/>
      <c r="P71" s="244"/>
      <c r="Q71" s="244"/>
      <c r="R71" s="244"/>
      <c r="S71" s="244"/>
      <c r="T71" s="244"/>
      <c r="U71" s="244"/>
      <c r="V71" s="244"/>
      <c r="W71" s="244"/>
      <c r="X71" s="244"/>
      <c r="Y71" s="245"/>
      <c r="Z71" s="243"/>
      <c r="AA71" s="244"/>
      <c r="AB71" s="244"/>
      <c r="AC71" s="244"/>
      <c r="AD71" s="244"/>
      <c r="AE71" s="244"/>
      <c r="AF71" s="244"/>
      <c r="AG71" s="244"/>
      <c r="AH71" s="244"/>
      <c r="AI71" s="244"/>
      <c r="AJ71" s="244"/>
      <c r="AK71" s="244"/>
      <c r="AL71" s="244"/>
      <c r="AM71" s="244"/>
      <c r="AN71" s="245"/>
      <c r="AO71" s="216"/>
      <c r="AP71" s="217"/>
      <c r="AQ71" s="217"/>
      <c r="AR71" s="217"/>
      <c r="AS71" s="217"/>
      <c r="AT71" s="217"/>
      <c r="AU71" s="217"/>
      <c r="AV71" s="217"/>
      <c r="AW71" s="217"/>
      <c r="AX71" s="217"/>
      <c r="AY71" s="218"/>
      <c r="AZ71" s="292"/>
      <c r="BA71" s="293"/>
      <c r="BB71" s="293"/>
      <c r="BC71" s="293"/>
      <c r="BD71" s="293"/>
      <c r="BE71" s="293"/>
      <c r="BF71" s="293"/>
      <c r="BG71" s="293"/>
      <c r="BH71" s="293"/>
      <c r="BI71" s="293"/>
      <c r="BJ71" s="293"/>
      <c r="BK71" s="293"/>
      <c r="BL71" s="294"/>
    </row>
    <row r="72" spans="1:64" s="2" customFormat="1">
      <c r="A72" s="21"/>
      <c r="B72" s="22"/>
      <c r="C72" s="22"/>
      <c r="D72" s="20" t="s">
        <v>156</v>
      </c>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36"/>
      <c r="AN72" s="20"/>
      <c r="AO72" s="36"/>
      <c r="AP72" s="28"/>
      <c r="AQ72" s="28"/>
      <c r="AR72" s="28"/>
      <c r="AS72" s="28"/>
      <c r="AT72" s="28"/>
      <c r="AU72" s="28"/>
      <c r="AV72" s="28"/>
      <c r="AW72" s="28"/>
      <c r="AX72" s="28"/>
      <c r="AY72" s="28"/>
      <c r="AZ72" s="28"/>
      <c r="BA72" s="28"/>
      <c r="BB72" s="28"/>
      <c r="BC72" s="28"/>
      <c r="BD72" s="28"/>
      <c r="BE72" s="28"/>
      <c r="BF72" s="28"/>
      <c r="BG72" s="28"/>
      <c r="BH72" s="28"/>
      <c r="BI72" s="28"/>
      <c r="BJ72" s="28"/>
      <c r="BK72" s="28"/>
      <c r="BL72" s="86"/>
    </row>
    <row r="73" spans="1:64" s="2" customFormat="1">
      <c r="A73" s="23"/>
      <c r="B73" s="60"/>
      <c r="C73" s="60"/>
      <c r="D73" s="28" t="s">
        <v>158</v>
      </c>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37"/>
      <c r="AN73" s="28"/>
      <c r="AO73" s="37"/>
      <c r="AP73" s="28"/>
      <c r="AQ73" s="28"/>
      <c r="AR73" s="28"/>
      <c r="AS73" s="28"/>
      <c r="AT73" s="28"/>
      <c r="AU73" s="28"/>
      <c r="AV73" s="28"/>
      <c r="AW73" s="28"/>
      <c r="AX73" s="28"/>
      <c r="AY73" s="28"/>
      <c r="AZ73" s="28"/>
      <c r="BA73" s="28"/>
      <c r="BB73" s="28"/>
      <c r="BC73" s="28"/>
      <c r="BD73" s="28"/>
      <c r="BE73" s="28"/>
      <c r="BF73" s="28"/>
      <c r="BG73" s="28"/>
      <c r="BH73" s="28"/>
      <c r="BI73" s="28"/>
      <c r="BJ73" s="28"/>
      <c r="BK73" s="28"/>
      <c r="BL73" s="86"/>
    </row>
    <row r="74" spans="1:64" s="2" customFormat="1">
      <c r="A74" s="23"/>
      <c r="B74" s="60"/>
      <c r="C74" s="60"/>
      <c r="D74" s="28" t="s">
        <v>159</v>
      </c>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37"/>
      <c r="AN74" s="28"/>
      <c r="AO74" s="37"/>
      <c r="AP74" s="28"/>
      <c r="AQ74" s="28"/>
      <c r="AR74" s="28"/>
      <c r="AS74" s="28"/>
      <c r="AT74" s="28"/>
      <c r="AU74" s="28"/>
      <c r="AV74" s="28"/>
      <c r="AW74" s="28"/>
      <c r="AX74" s="28"/>
      <c r="AY74" s="28"/>
      <c r="AZ74" s="28"/>
      <c r="BA74" s="28"/>
      <c r="BB74" s="28"/>
      <c r="BC74" s="28"/>
      <c r="BD74" s="28"/>
      <c r="BE74" s="28"/>
      <c r="BF74" s="28"/>
      <c r="BG74" s="28"/>
      <c r="BH74" s="28"/>
      <c r="BI74" s="28"/>
      <c r="BJ74" s="28"/>
      <c r="BK74" s="28"/>
      <c r="BL74" s="86"/>
    </row>
    <row r="75" spans="1:64" s="2" customFormat="1">
      <c r="A75" s="23"/>
      <c r="B75" s="60"/>
      <c r="C75" s="60"/>
      <c r="D75" s="28" t="s">
        <v>157</v>
      </c>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37"/>
      <c r="AN75" s="28"/>
      <c r="AO75" s="37"/>
      <c r="AP75" s="28"/>
      <c r="AQ75" s="28"/>
      <c r="AR75" s="28"/>
      <c r="AS75" s="28"/>
      <c r="AT75" s="28"/>
      <c r="AU75" s="28"/>
      <c r="AV75" s="28"/>
      <c r="AW75" s="28"/>
      <c r="AX75" s="28"/>
      <c r="AY75" s="28"/>
      <c r="AZ75" s="28"/>
      <c r="BA75" s="28"/>
      <c r="BB75" s="28"/>
      <c r="BC75" s="28"/>
      <c r="BD75" s="28"/>
      <c r="BE75" s="28"/>
      <c r="BF75" s="28"/>
      <c r="BG75" s="28"/>
      <c r="BH75" s="28"/>
      <c r="BI75" s="28"/>
      <c r="BJ75" s="28"/>
      <c r="BK75" s="28"/>
      <c r="BL75" s="86"/>
    </row>
    <row r="76" spans="1:64" s="2" customFormat="1">
      <c r="A76" s="23"/>
      <c r="B76" s="60"/>
      <c r="C76" s="60"/>
      <c r="D76" s="28" t="s">
        <v>185</v>
      </c>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37"/>
      <c r="AN76" s="28"/>
      <c r="AO76" s="37"/>
      <c r="AP76" s="28"/>
      <c r="AQ76" s="28"/>
      <c r="AR76" s="28"/>
      <c r="AS76" s="28"/>
      <c r="AT76" s="28"/>
      <c r="AU76" s="28"/>
      <c r="AV76" s="28"/>
      <c r="AW76" s="28"/>
      <c r="AX76" s="28"/>
      <c r="AY76" s="28"/>
      <c r="AZ76" s="28"/>
      <c r="BA76" s="28"/>
      <c r="BB76" s="28"/>
      <c r="BC76" s="28"/>
      <c r="BD76" s="28"/>
      <c r="BE76" s="28"/>
      <c r="BF76" s="28"/>
      <c r="BG76" s="28"/>
      <c r="BH76" s="28"/>
      <c r="BI76" s="28"/>
      <c r="BJ76" s="28"/>
      <c r="BK76" s="28"/>
      <c r="BL76" s="86"/>
    </row>
    <row r="77" spans="1:64" s="2" customFormat="1">
      <c r="A77" s="23"/>
      <c r="B77" s="60"/>
      <c r="C77" s="60"/>
      <c r="D77" s="28" t="s">
        <v>186</v>
      </c>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37"/>
      <c r="AN77" s="28"/>
      <c r="AO77" s="37"/>
      <c r="AP77" s="28"/>
      <c r="AQ77" s="28"/>
      <c r="AR77" s="28"/>
      <c r="AS77" s="28"/>
      <c r="AT77" s="28"/>
      <c r="AU77" s="28"/>
      <c r="AV77" s="28"/>
      <c r="AW77" s="28"/>
      <c r="AX77" s="28"/>
      <c r="AY77" s="28"/>
      <c r="AZ77" s="28"/>
      <c r="BA77" s="28"/>
      <c r="BB77" s="28"/>
      <c r="BC77" s="28"/>
      <c r="BD77" s="28"/>
      <c r="BE77" s="28"/>
      <c r="BF77" s="28"/>
      <c r="BG77" s="28"/>
      <c r="BH77" s="28"/>
      <c r="BI77" s="28"/>
      <c r="BJ77" s="28"/>
      <c r="BK77" s="28"/>
      <c r="BL77" s="86"/>
    </row>
    <row r="78" spans="1:64" s="2" customFormat="1" ht="13.5" customHeight="1">
      <c r="A78" s="45"/>
      <c r="B78" s="24"/>
      <c r="C78" s="24"/>
      <c r="D78" s="402" t="s">
        <v>187</v>
      </c>
      <c r="E78" s="402"/>
      <c r="F78" s="402"/>
      <c r="G78" s="402"/>
      <c r="H78" s="97" t="s">
        <v>150</v>
      </c>
      <c r="I78" s="326"/>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7"/>
      <c r="AT78" s="327"/>
      <c r="AU78" s="327"/>
      <c r="AV78" s="327"/>
      <c r="AW78" s="327"/>
      <c r="AX78" s="327"/>
      <c r="AY78" s="327"/>
      <c r="AZ78" s="327"/>
      <c r="BA78" s="327"/>
      <c r="BB78" s="327"/>
      <c r="BC78" s="327"/>
      <c r="BD78" s="327"/>
      <c r="BE78" s="327"/>
      <c r="BF78" s="327"/>
      <c r="BG78" s="327"/>
      <c r="BH78" s="327"/>
      <c r="BI78" s="327"/>
      <c r="BJ78" s="327"/>
      <c r="BK78" s="328"/>
      <c r="BL78" s="87" t="s">
        <v>184</v>
      </c>
    </row>
    <row r="79" spans="1:64" s="2" customFormat="1">
      <c r="A79" s="46"/>
      <c r="B79" s="46"/>
      <c r="C79" s="46"/>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68"/>
      <c r="AO79" s="69"/>
      <c r="AP79" s="47"/>
      <c r="AQ79" s="47"/>
      <c r="AR79" s="47"/>
      <c r="AS79" s="47"/>
      <c r="AT79" s="47"/>
      <c r="AU79" s="47"/>
      <c r="AV79" s="47"/>
      <c r="AW79" s="47"/>
      <c r="AX79" s="47"/>
      <c r="AY79" s="47"/>
      <c r="AZ79" s="47"/>
      <c r="BA79" s="47"/>
      <c r="BB79" s="47"/>
      <c r="BC79" s="47"/>
      <c r="BD79" s="47"/>
      <c r="BE79" s="47"/>
      <c r="BF79" s="47"/>
      <c r="BG79" s="47"/>
      <c r="BH79" s="47"/>
      <c r="BI79" s="47"/>
      <c r="BJ79" s="47"/>
      <c r="BK79" s="47"/>
      <c r="BL79" s="47"/>
    </row>
    <row r="80" spans="1:64" s="2" customFormat="1">
      <c r="A80" s="75"/>
      <c r="B80" s="75"/>
      <c r="C80" s="75"/>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68"/>
      <c r="AO80" s="69"/>
      <c r="AP80" s="47"/>
      <c r="AQ80" s="47"/>
      <c r="AR80" s="47"/>
      <c r="AS80" s="47"/>
      <c r="AT80" s="47"/>
      <c r="AU80" s="47"/>
      <c r="AV80" s="47"/>
      <c r="AW80" s="47"/>
      <c r="AX80" s="47"/>
      <c r="AY80" s="47"/>
      <c r="AZ80" s="47"/>
      <c r="BA80" s="47"/>
      <c r="BB80" s="47"/>
      <c r="BC80" s="47"/>
      <c r="BD80" s="47"/>
      <c r="BE80" s="47"/>
      <c r="BF80" s="47"/>
      <c r="BG80" s="47"/>
      <c r="BH80" s="47"/>
      <c r="BI80" s="47"/>
      <c r="BJ80" s="47"/>
      <c r="BK80" s="47"/>
      <c r="BL80" s="47"/>
    </row>
    <row r="81" spans="1:64" s="2" customFormat="1">
      <c r="A81" s="93" t="s">
        <v>72</v>
      </c>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7"/>
      <c r="AO81" s="37"/>
      <c r="AP81" s="28"/>
      <c r="AQ81" s="28"/>
      <c r="AR81" s="28"/>
      <c r="AS81" s="28"/>
      <c r="AT81" s="28"/>
      <c r="AU81" s="28"/>
      <c r="AV81" s="28"/>
      <c r="AW81" s="28"/>
      <c r="AX81" s="28"/>
      <c r="AY81" s="28"/>
      <c r="AZ81" s="28"/>
      <c r="BA81" s="28"/>
      <c r="BB81" s="28"/>
      <c r="BC81" s="28"/>
      <c r="BD81" s="28"/>
      <c r="BE81" s="28"/>
      <c r="BF81" s="28"/>
      <c r="BG81" s="28"/>
      <c r="BH81" s="28"/>
      <c r="BI81" s="28"/>
      <c r="BJ81" s="28"/>
      <c r="BK81" s="28"/>
      <c r="BL81" s="28"/>
    </row>
    <row r="82" spans="1:64">
      <c r="A82" s="258" t="s">
        <v>21</v>
      </c>
      <c r="B82" s="259"/>
      <c r="C82" s="261"/>
      <c r="D82" s="237" t="s">
        <v>17</v>
      </c>
      <c r="E82" s="238"/>
      <c r="F82" s="239"/>
      <c r="G82" s="237" t="s">
        <v>22</v>
      </c>
      <c r="H82" s="238"/>
      <c r="I82" s="239"/>
      <c r="J82" s="30"/>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42"/>
      <c r="AO82" s="34"/>
      <c r="AP82" s="15"/>
      <c r="AQ82" s="15"/>
      <c r="AR82" s="15"/>
      <c r="AS82" s="15"/>
      <c r="AT82" s="15"/>
      <c r="AU82" s="15"/>
      <c r="AV82" s="15"/>
      <c r="AW82" s="15"/>
      <c r="AX82" s="15"/>
      <c r="AY82" s="15"/>
      <c r="AZ82" s="15"/>
      <c r="BA82" s="15"/>
      <c r="BB82" s="15"/>
      <c r="BC82" s="15"/>
      <c r="BD82" s="15"/>
      <c r="BE82" s="15"/>
      <c r="BF82" s="15"/>
      <c r="BG82" s="15"/>
      <c r="BH82" s="15"/>
      <c r="BI82" s="15"/>
      <c r="BJ82" s="15"/>
      <c r="BK82" s="15"/>
      <c r="BL82" s="15"/>
    </row>
    <row r="83" spans="1:64">
      <c r="A83" s="358"/>
      <c r="B83" s="359"/>
      <c r="C83" s="360"/>
      <c r="D83" s="329">
        <v>6</v>
      </c>
      <c r="E83" s="330"/>
      <c r="F83" s="331"/>
      <c r="G83" s="329">
        <v>6</v>
      </c>
      <c r="H83" s="330"/>
      <c r="I83" s="331"/>
      <c r="J83" s="17"/>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48"/>
      <c r="AO83" s="3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spans="1:64" ht="42" customHeight="1">
      <c r="A84" s="358"/>
      <c r="B84" s="359"/>
      <c r="C84" s="360"/>
      <c r="D84" s="258" t="s">
        <v>23</v>
      </c>
      <c r="E84" s="259"/>
      <c r="F84" s="259"/>
      <c r="G84" s="261"/>
      <c r="H84" s="258" t="s">
        <v>5</v>
      </c>
      <c r="I84" s="259"/>
      <c r="J84" s="259"/>
      <c r="K84" s="259"/>
      <c r="L84" s="261"/>
      <c r="M84" s="258" t="s">
        <v>9</v>
      </c>
      <c r="N84" s="259"/>
      <c r="O84" s="259"/>
      <c r="P84" s="259"/>
      <c r="Q84" s="261"/>
      <c r="R84" s="282" t="s">
        <v>95</v>
      </c>
      <c r="S84" s="283"/>
      <c r="T84" s="283"/>
      <c r="U84" s="283"/>
      <c r="V84" s="283"/>
      <c r="W84" s="283"/>
      <c r="X84" s="283"/>
      <c r="Y84" s="283"/>
      <c r="Z84" s="284"/>
      <c r="AA84" s="267" t="s">
        <v>29</v>
      </c>
      <c r="AB84" s="268"/>
      <c r="AC84" s="268"/>
      <c r="AD84" s="268"/>
      <c r="AE84" s="268"/>
      <c r="AF84" s="268"/>
      <c r="AG84" s="268"/>
      <c r="AH84" s="268"/>
      <c r="AI84" s="269"/>
      <c r="AJ84" s="267" t="s">
        <v>161</v>
      </c>
      <c r="AK84" s="268"/>
      <c r="AL84" s="268"/>
      <c r="AM84" s="268"/>
      <c r="AN84" s="268"/>
      <c r="AO84" s="268"/>
      <c r="AP84" s="268"/>
      <c r="AQ84" s="268"/>
      <c r="AR84" s="268"/>
      <c r="AS84" s="268"/>
      <c r="AT84" s="268"/>
      <c r="AU84" s="269"/>
      <c r="AV84" s="282" t="s">
        <v>35</v>
      </c>
      <c r="AW84" s="283"/>
      <c r="AX84" s="284"/>
      <c r="AY84" s="267" t="s">
        <v>200</v>
      </c>
      <c r="AZ84" s="268"/>
      <c r="BA84" s="268"/>
      <c r="BB84" s="268"/>
      <c r="BC84" s="268"/>
      <c r="BD84" s="268"/>
      <c r="BE84" s="268"/>
      <c r="BF84" s="268"/>
      <c r="BG84" s="268"/>
      <c r="BH84" s="268"/>
      <c r="BI84" s="268"/>
      <c r="BJ84" s="269"/>
      <c r="BK84" s="282" t="s">
        <v>24</v>
      </c>
      <c r="BL84" s="284"/>
    </row>
    <row r="85" spans="1:64" ht="54" customHeight="1">
      <c r="A85" s="358"/>
      <c r="B85" s="359"/>
      <c r="C85" s="360"/>
      <c r="D85" s="262"/>
      <c r="E85" s="263"/>
      <c r="F85" s="263"/>
      <c r="G85" s="264"/>
      <c r="H85" s="262"/>
      <c r="I85" s="263"/>
      <c r="J85" s="263"/>
      <c r="K85" s="263"/>
      <c r="L85" s="264"/>
      <c r="M85" s="262"/>
      <c r="N85" s="263"/>
      <c r="O85" s="263"/>
      <c r="P85" s="263"/>
      <c r="Q85" s="264"/>
      <c r="R85" s="285"/>
      <c r="S85" s="286"/>
      <c r="T85" s="286"/>
      <c r="U85" s="286"/>
      <c r="V85" s="286"/>
      <c r="W85" s="286"/>
      <c r="X85" s="286"/>
      <c r="Y85" s="286"/>
      <c r="Z85" s="287"/>
      <c r="AA85" s="265" t="s">
        <v>74</v>
      </c>
      <c r="AB85" s="246"/>
      <c r="AC85" s="247"/>
      <c r="AD85" s="267" t="s">
        <v>115</v>
      </c>
      <c r="AE85" s="268"/>
      <c r="AF85" s="269"/>
      <c r="AG85" s="267" t="s">
        <v>73</v>
      </c>
      <c r="AH85" s="268"/>
      <c r="AI85" s="269"/>
      <c r="AJ85" s="267" t="s">
        <v>26</v>
      </c>
      <c r="AK85" s="268"/>
      <c r="AL85" s="269"/>
      <c r="AM85" s="267" t="s">
        <v>27</v>
      </c>
      <c r="AN85" s="268"/>
      <c r="AO85" s="269"/>
      <c r="AP85" s="267" t="s">
        <v>25</v>
      </c>
      <c r="AQ85" s="268"/>
      <c r="AR85" s="269"/>
      <c r="AS85" s="267" t="s">
        <v>45</v>
      </c>
      <c r="AT85" s="268"/>
      <c r="AU85" s="269"/>
      <c r="AV85" s="285"/>
      <c r="AW85" s="286"/>
      <c r="AX85" s="287"/>
      <c r="AY85" s="267" t="s">
        <v>81</v>
      </c>
      <c r="AZ85" s="268"/>
      <c r="BA85" s="269"/>
      <c r="BB85" s="267" t="s">
        <v>82</v>
      </c>
      <c r="BC85" s="268"/>
      <c r="BD85" s="269"/>
      <c r="BE85" s="267" t="s">
        <v>77</v>
      </c>
      <c r="BF85" s="268"/>
      <c r="BG85" s="269"/>
      <c r="BH85" s="267" t="s">
        <v>78</v>
      </c>
      <c r="BI85" s="268"/>
      <c r="BJ85" s="269"/>
      <c r="BK85" s="285"/>
      <c r="BL85" s="287"/>
    </row>
    <row r="86" spans="1:64" ht="13.5" customHeight="1">
      <c r="A86" s="358"/>
      <c r="B86" s="359"/>
      <c r="C86" s="360"/>
      <c r="D86" s="295" t="s">
        <v>227</v>
      </c>
      <c r="E86" s="296"/>
      <c r="F86" s="296"/>
      <c r="G86" s="297"/>
      <c r="H86" s="295" t="s">
        <v>219</v>
      </c>
      <c r="I86" s="296"/>
      <c r="J86" s="296"/>
      <c r="K86" s="296"/>
      <c r="L86" s="297"/>
      <c r="M86" s="413"/>
      <c r="N86" s="414"/>
      <c r="O86" s="414"/>
      <c r="P86" s="414"/>
      <c r="Q86" s="415"/>
      <c r="R86" s="305" t="s">
        <v>233</v>
      </c>
      <c r="S86" s="300"/>
      <c r="T86" s="300"/>
      <c r="U86" s="325"/>
      <c r="V86" s="50" t="s">
        <v>162</v>
      </c>
      <c r="W86" s="299" t="s">
        <v>234</v>
      </c>
      <c r="X86" s="300"/>
      <c r="Y86" s="300"/>
      <c r="Z86" s="301"/>
      <c r="AA86" s="302" t="s">
        <v>226</v>
      </c>
      <c r="AB86" s="303"/>
      <c r="AC86" s="304"/>
      <c r="AD86" s="302"/>
      <c r="AE86" s="303"/>
      <c r="AF86" s="304"/>
      <c r="AG86" s="302"/>
      <c r="AH86" s="303"/>
      <c r="AI86" s="304"/>
      <c r="AJ86" s="302" t="s">
        <v>226</v>
      </c>
      <c r="AK86" s="303"/>
      <c r="AL86" s="304"/>
      <c r="AM86" s="302"/>
      <c r="AN86" s="303"/>
      <c r="AO86" s="304"/>
      <c r="AP86" s="302"/>
      <c r="AQ86" s="303"/>
      <c r="AR86" s="304"/>
      <c r="AS86" s="302"/>
      <c r="AT86" s="303"/>
      <c r="AU86" s="304"/>
      <c r="AV86" s="302"/>
      <c r="AW86" s="303"/>
      <c r="AX86" s="304"/>
      <c r="AY86" s="302"/>
      <c r="AZ86" s="303"/>
      <c r="BA86" s="304"/>
      <c r="BB86" s="302"/>
      <c r="BC86" s="303"/>
      <c r="BD86" s="304"/>
      <c r="BE86" s="302" t="s">
        <v>226</v>
      </c>
      <c r="BF86" s="303"/>
      <c r="BG86" s="304"/>
      <c r="BH86" s="302"/>
      <c r="BI86" s="303"/>
      <c r="BJ86" s="304"/>
      <c r="BK86" s="336">
        <v>3</v>
      </c>
      <c r="BL86" s="338"/>
    </row>
    <row r="87" spans="1:64" ht="13.5" customHeight="1">
      <c r="A87" s="358"/>
      <c r="B87" s="359"/>
      <c r="C87" s="360"/>
      <c r="D87" s="210" t="s">
        <v>227</v>
      </c>
      <c r="E87" s="211"/>
      <c r="F87" s="211"/>
      <c r="G87" s="212"/>
      <c r="H87" s="210" t="s">
        <v>228</v>
      </c>
      <c r="I87" s="211"/>
      <c r="J87" s="211"/>
      <c r="K87" s="211"/>
      <c r="L87" s="212"/>
      <c r="M87" s="207"/>
      <c r="N87" s="208"/>
      <c r="O87" s="208"/>
      <c r="P87" s="208"/>
      <c r="Q87" s="209"/>
      <c r="R87" s="228" t="s">
        <v>233</v>
      </c>
      <c r="S87" s="229"/>
      <c r="T87" s="229"/>
      <c r="U87" s="291"/>
      <c r="V87" s="51" t="s">
        <v>163</v>
      </c>
      <c r="W87" s="412" t="s">
        <v>234</v>
      </c>
      <c r="X87" s="229"/>
      <c r="Y87" s="229"/>
      <c r="Z87" s="230"/>
      <c r="AA87" s="204" t="s">
        <v>226</v>
      </c>
      <c r="AB87" s="205"/>
      <c r="AC87" s="206"/>
      <c r="AD87" s="204"/>
      <c r="AE87" s="205"/>
      <c r="AF87" s="206"/>
      <c r="AG87" s="204"/>
      <c r="AH87" s="205"/>
      <c r="AI87" s="206"/>
      <c r="AJ87" s="204"/>
      <c r="AK87" s="205"/>
      <c r="AL87" s="206"/>
      <c r="AM87" s="204"/>
      <c r="AN87" s="205"/>
      <c r="AO87" s="206"/>
      <c r="AP87" s="204" t="s">
        <v>226</v>
      </c>
      <c r="AQ87" s="205"/>
      <c r="AR87" s="206"/>
      <c r="AS87" s="204"/>
      <c r="AT87" s="205"/>
      <c r="AU87" s="206"/>
      <c r="AV87" s="204"/>
      <c r="AW87" s="205"/>
      <c r="AX87" s="206"/>
      <c r="AY87" s="204"/>
      <c r="AZ87" s="205"/>
      <c r="BA87" s="206"/>
      <c r="BB87" s="204"/>
      <c r="BC87" s="205"/>
      <c r="BD87" s="206"/>
      <c r="BE87" s="204" t="s">
        <v>226</v>
      </c>
      <c r="BF87" s="205"/>
      <c r="BG87" s="206"/>
      <c r="BH87" s="204"/>
      <c r="BI87" s="205"/>
      <c r="BJ87" s="206"/>
      <c r="BK87" s="270">
        <v>3</v>
      </c>
      <c r="BL87" s="271"/>
    </row>
    <row r="88" spans="1:64" ht="13.5" customHeight="1">
      <c r="A88" s="358"/>
      <c r="B88" s="359"/>
      <c r="C88" s="360"/>
      <c r="D88" s="210" t="s">
        <v>227</v>
      </c>
      <c r="E88" s="211"/>
      <c r="F88" s="211"/>
      <c r="G88" s="212"/>
      <c r="H88" s="210" t="s">
        <v>229</v>
      </c>
      <c r="I88" s="211"/>
      <c r="J88" s="211"/>
      <c r="K88" s="211"/>
      <c r="L88" s="212"/>
      <c r="M88" s="207"/>
      <c r="N88" s="208"/>
      <c r="O88" s="208"/>
      <c r="P88" s="208"/>
      <c r="Q88" s="209"/>
      <c r="R88" s="228" t="s">
        <v>233</v>
      </c>
      <c r="S88" s="229"/>
      <c r="T88" s="229"/>
      <c r="U88" s="291"/>
      <c r="V88" s="51" t="s">
        <v>163</v>
      </c>
      <c r="W88" s="412" t="s">
        <v>234</v>
      </c>
      <c r="X88" s="229"/>
      <c r="Y88" s="229"/>
      <c r="Z88" s="230"/>
      <c r="AA88" s="204"/>
      <c r="AB88" s="205"/>
      <c r="AC88" s="206"/>
      <c r="AD88" s="204"/>
      <c r="AE88" s="205"/>
      <c r="AF88" s="206"/>
      <c r="AG88" s="204"/>
      <c r="AH88" s="205"/>
      <c r="AI88" s="206"/>
      <c r="AJ88" s="204"/>
      <c r="AK88" s="205"/>
      <c r="AL88" s="206"/>
      <c r="AM88" s="204"/>
      <c r="AN88" s="205"/>
      <c r="AO88" s="206"/>
      <c r="AP88" s="204"/>
      <c r="AQ88" s="205"/>
      <c r="AR88" s="206"/>
      <c r="AS88" s="204" t="s">
        <v>226</v>
      </c>
      <c r="AT88" s="205"/>
      <c r="AU88" s="206"/>
      <c r="AV88" s="204"/>
      <c r="AW88" s="205"/>
      <c r="AX88" s="206"/>
      <c r="AY88" s="204"/>
      <c r="AZ88" s="205"/>
      <c r="BA88" s="206"/>
      <c r="BB88" s="204" t="s">
        <v>226</v>
      </c>
      <c r="BC88" s="205"/>
      <c r="BD88" s="206"/>
      <c r="BE88" s="204"/>
      <c r="BF88" s="205"/>
      <c r="BG88" s="206"/>
      <c r="BH88" s="204"/>
      <c r="BI88" s="205"/>
      <c r="BJ88" s="206"/>
      <c r="BK88" s="270">
        <v>3</v>
      </c>
      <c r="BL88" s="271"/>
    </row>
    <row r="89" spans="1:64" ht="13.5" customHeight="1">
      <c r="A89" s="358"/>
      <c r="B89" s="359"/>
      <c r="C89" s="360"/>
      <c r="D89" s="210" t="s">
        <v>227</v>
      </c>
      <c r="E89" s="211"/>
      <c r="F89" s="211"/>
      <c r="G89" s="212"/>
      <c r="H89" s="210" t="s">
        <v>230</v>
      </c>
      <c r="I89" s="211"/>
      <c r="J89" s="211"/>
      <c r="K89" s="211"/>
      <c r="L89" s="212"/>
      <c r="M89" s="207"/>
      <c r="N89" s="208"/>
      <c r="O89" s="208"/>
      <c r="P89" s="208"/>
      <c r="Q89" s="209"/>
      <c r="R89" s="228" t="s">
        <v>233</v>
      </c>
      <c r="S89" s="229"/>
      <c r="T89" s="229"/>
      <c r="U89" s="291"/>
      <c r="V89" s="51" t="s">
        <v>163</v>
      </c>
      <c r="W89" s="412" t="s">
        <v>234</v>
      </c>
      <c r="X89" s="229"/>
      <c r="Y89" s="229"/>
      <c r="Z89" s="230"/>
      <c r="AA89" s="204"/>
      <c r="AB89" s="205"/>
      <c r="AC89" s="206"/>
      <c r="AD89" s="204"/>
      <c r="AE89" s="205"/>
      <c r="AF89" s="206"/>
      <c r="AG89" s="204"/>
      <c r="AH89" s="205"/>
      <c r="AI89" s="206"/>
      <c r="AJ89" s="204"/>
      <c r="AK89" s="205"/>
      <c r="AL89" s="206"/>
      <c r="AM89" s="204"/>
      <c r="AN89" s="205"/>
      <c r="AO89" s="206"/>
      <c r="AP89" s="204"/>
      <c r="AQ89" s="205"/>
      <c r="AR89" s="206"/>
      <c r="AS89" s="204" t="s">
        <v>226</v>
      </c>
      <c r="AT89" s="205"/>
      <c r="AU89" s="206"/>
      <c r="AV89" s="204"/>
      <c r="AW89" s="205"/>
      <c r="AX89" s="206"/>
      <c r="AY89" s="204"/>
      <c r="AZ89" s="205"/>
      <c r="BA89" s="206"/>
      <c r="BB89" s="204" t="s">
        <v>226</v>
      </c>
      <c r="BC89" s="205"/>
      <c r="BD89" s="206"/>
      <c r="BE89" s="204"/>
      <c r="BF89" s="205"/>
      <c r="BG89" s="206"/>
      <c r="BH89" s="204"/>
      <c r="BI89" s="205"/>
      <c r="BJ89" s="206"/>
      <c r="BK89" s="270">
        <v>3</v>
      </c>
      <c r="BL89" s="271"/>
    </row>
    <row r="90" spans="1:64" ht="13.5" customHeight="1">
      <c r="A90" s="358"/>
      <c r="B90" s="359"/>
      <c r="C90" s="360"/>
      <c r="D90" s="210" t="s">
        <v>227</v>
      </c>
      <c r="E90" s="211"/>
      <c r="F90" s="211"/>
      <c r="G90" s="212"/>
      <c r="H90" s="210" t="s">
        <v>231</v>
      </c>
      <c r="I90" s="211"/>
      <c r="J90" s="211"/>
      <c r="K90" s="211"/>
      <c r="L90" s="212"/>
      <c r="M90" s="207"/>
      <c r="N90" s="208"/>
      <c r="O90" s="208"/>
      <c r="P90" s="208"/>
      <c r="Q90" s="209"/>
      <c r="R90" s="228" t="s">
        <v>233</v>
      </c>
      <c r="S90" s="229"/>
      <c r="T90" s="229"/>
      <c r="U90" s="291"/>
      <c r="V90" s="51" t="s">
        <v>163</v>
      </c>
      <c r="W90" s="412" t="s">
        <v>234</v>
      </c>
      <c r="X90" s="229"/>
      <c r="Y90" s="229"/>
      <c r="Z90" s="230"/>
      <c r="AA90" s="204"/>
      <c r="AB90" s="205"/>
      <c r="AC90" s="206"/>
      <c r="AD90" s="204"/>
      <c r="AE90" s="205"/>
      <c r="AF90" s="206"/>
      <c r="AG90" s="204"/>
      <c r="AH90" s="205"/>
      <c r="AI90" s="206"/>
      <c r="AJ90" s="204"/>
      <c r="AK90" s="205"/>
      <c r="AL90" s="206"/>
      <c r="AM90" s="204"/>
      <c r="AN90" s="205"/>
      <c r="AO90" s="206"/>
      <c r="AP90" s="204"/>
      <c r="AQ90" s="205"/>
      <c r="AR90" s="206"/>
      <c r="AS90" s="204" t="s">
        <v>226</v>
      </c>
      <c r="AT90" s="205"/>
      <c r="AU90" s="206"/>
      <c r="AV90" s="204"/>
      <c r="AW90" s="205"/>
      <c r="AX90" s="206"/>
      <c r="AY90" s="204"/>
      <c r="AZ90" s="205"/>
      <c r="BA90" s="206"/>
      <c r="BB90" s="204" t="s">
        <v>226</v>
      </c>
      <c r="BC90" s="205"/>
      <c r="BD90" s="206"/>
      <c r="BE90" s="204"/>
      <c r="BF90" s="205"/>
      <c r="BG90" s="206"/>
      <c r="BH90" s="204"/>
      <c r="BI90" s="205"/>
      <c r="BJ90" s="206"/>
      <c r="BK90" s="270">
        <v>3</v>
      </c>
      <c r="BL90" s="271"/>
    </row>
    <row r="91" spans="1:64" ht="13.5" customHeight="1">
      <c r="A91" s="262"/>
      <c r="B91" s="263"/>
      <c r="C91" s="264"/>
      <c r="D91" s="243" t="s">
        <v>227</v>
      </c>
      <c r="E91" s="244"/>
      <c r="F91" s="244"/>
      <c r="G91" s="245"/>
      <c r="H91" s="243" t="s">
        <v>232</v>
      </c>
      <c r="I91" s="244"/>
      <c r="J91" s="244"/>
      <c r="K91" s="244"/>
      <c r="L91" s="245"/>
      <c r="M91" s="288"/>
      <c r="N91" s="289"/>
      <c r="O91" s="289"/>
      <c r="P91" s="289"/>
      <c r="Q91" s="290"/>
      <c r="R91" s="216" t="s">
        <v>233</v>
      </c>
      <c r="S91" s="217"/>
      <c r="T91" s="217"/>
      <c r="U91" s="298"/>
      <c r="V91" s="71" t="s">
        <v>163</v>
      </c>
      <c r="W91" s="266" t="s">
        <v>234</v>
      </c>
      <c r="X91" s="217"/>
      <c r="Y91" s="217"/>
      <c r="Z91" s="218"/>
      <c r="AA91" s="240"/>
      <c r="AB91" s="241"/>
      <c r="AC91" s="242"/>
      <c r="AD91" s="240"/>
      <c r="AE91" s="241"/>
      <c r="AF91" s="242"/>
      <c r="AG91" s="240"/>
      <c r="AH91" s="241"/>
      <c r="AI91" s="242"/>
      <c r="AJ91" s="240"/>
      <c r="AK91" s="241"/>
      <c r="AL91" s="242"/>
      <c r="AM91" s="240"/>
      <c r="AN91" s="241"/>
      <c r="AO91" s="242"/>
      <c r="AP91" s="240"/>
      <c r="AQ91" s="241"/>
      <c r="AR91" s="242"/>
      <c r="AS91" s="240" t="s">
        <v>226</v>
      </c>
      <c r="AT91" s="241"/>
      <c r="AU91" s="242"/>
      <c r="AV91" s="240"/>
      <c r="AW91" s="241"/>
      <c r="AX91" s="242"/>
      <c r="AY91" s="240"/>
      <c r="AZ91" s="241"/>
      <c r="BA91" s="242"/>
      <c r="BB91" s="240"/>
      <c r="BC91" s="241"/>
      <c r="BD91" s="242"/>
      <c r="BE91" s="240"/>
      <c r="BF91" s="241"/>
      <c r="BG91" s="242"/>
      <c r="BH91" s="240"/>
      <c r="BI91" s="241"/>
      <c r="BJ91" s="242"/>
      <c r="BK91" s="340">
        <v>0</v>
      </c>
      <c r="BL91" s="342"/>
    </row>
    <row r="92" spans="1:64">
      <c r="A92" s="358" t="s">
        <v>30</v>
      </c>
      <c r="B92" s="359"/>
      <c r="C92" s="360"/>
      <c r="D92" s="262" t="s">
        <v>17</v>
      </c>
      <c r="E92" s="263"/>
      <c r="F92" s="264"/>
      <c r="G92" s="262" t="s">
        <v>22</v>
      </c>
      <c r="H92" s="263"/>
      <c r="I92" s="264"/>
      <c r="J92" s="7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32"/>
      <c r="AO92" s="32"/>
      <c r="AP92" s="40"/>
      <c r="AQ92" s="40"/>
      <c r="AR92" s="40"/>
      <c r="AS92" s="40"/>
      <c r="AT92" s="40"/>
      <c r="AU92" s="40"/>
      <c r="AV92" s="40"/>
      <c r="AW92" s="40"/>
      <c r="AX92" s="40"/>
      <c r="AY92" s="40"/>
      <c r="AZ92" s="40"/>
      <c r="BA92" s="40"/>
      <c r="BB92" s="40"/>
      <c r="BC92" s="40"/>
      <c r="BD92" s="40"/>
      <c r="BE92" s="40"/>
      <c r="BF92" s="40"/>
      <c r="BG92" s="40"/>
      <c r="BH92" s="40"/>
      <c r="BI92" s="40"/>
      <c r="BJ92" s="40"/>
      <c r="BK92" s="40"/>
      <c r="BL92" s="40"/>
    </row>
    <row r="93" spans="1:64">
      <c r="A93" s="358"/>
      <c r="B93" s="359"/>
      <c r="C93" s="360"/>
      <c r="D93" s="329">
        <v>2</v>
      </c>
      <c r="E93" s="330"/>
      <c r="F93" s="331"/>
      <c r="G93" s="329">
        <v>2</v>
      </c>
      <c r="H93" s="330"/>
      <c r="I93" s="331"/>
      <c r="J93" s="17"/>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5"/>
      <c r="AQ93" s="15"/>
      <c r="AR93" s="15"/>
      <c r="AS93" s="15"/>
      <c r="AT93" s="15"/>
      <c r="AU93" s="15"/>
      <c r="AV93" s="15"/>
      <c r="AW93" s="15"/>
      <c r="AX93" s="15"/>
      <c r="AY93" s="15"/>
      <c r="AZ93" s="15"/>
      <c r="BA93" s="15"/>
      <c r="BB93" s="15"/>
      <c r="BC93" s="15"/>
      <c r="BD93" s="15"/>
      <c r="BE93" s="15"/>
      <c r="BF93" s="15"/>
      <c r="BG93" s="15"/>
      <c r="BH93" s="15"/>
      <c r="BI93" s="15"/>
      <c r="BJ93" s="15"/>
      <c r="BK93" s="15"/>
      <c r="BL93" s="15"/>
    </row>
    <row r="94" spans="1:64" ht="24.75" customHeight="1">
      <c r="A94" s="358"/>
      <c r="B94" s="359"/>
      <c r="C94" s="360"/>
      <c r="D94" s="258" t="s">
        <v>5</v>
      </c>
      <c r="E94" s="259"/>
      <c r="F94" s="259"/>
      <c r="G94" s="259"/>
      <c r="H94" s="259"/>
      <c r="I94" s="259"/>
      <c r="J94" s="259"/>
      <c r="K94" s="261"/>
      <c r="L94" s="258" t="s">
        <v>9</v>
      </c>
      <c r="M94" s="259"/>
      <c r="N94" s="259"/>
      <c r="O94" s="259"/>
      <c r="P94" s="259"/>
      <c r="Q94" s="259"/>
      <c r="R94" s="261"/>
      <c r="S94" s="282" t="s">
        <v>79</v>
      </c>
      <c r="T94" s="283"/>
      <c r="U94" s="283"/>
      <c r="V94" s="283"/>
      <c r="W94" s="283"/>
      <c r="X94" s="283"/>
      <c r="Y94" s="283"/>
      <c r="Z94" s="283"/>
      <c r="AA94" s="283"/>
      <c r="AB94" s="283"/>
      <c r="AC94" s="283"/>
      <c r="AD94" s="283"/>
      <c r="AE94" s="284"/>
      <c r="AF94" s="267" t="s">
        <v>161</v>
      </c>
      <c r="AG94" s="268"/>
      <c r="AH94" s="268"/>
      <c r="AI94" s="268"/>
      <c r="AJ94" s="268"/>
      <c r="AK94" s="268"/>
      <c r="AL94" s="268"/>
      <c r="AM94" s="268"/>
      <c r="AN94" s="268"/>
      <c r="AO94" s="268"/>
      <c r="AP94" s="268"/>
      <c r="AQ94" s="268"/>
      <c r="AR94" s="268"/>
      <c r="AS94" s="268"/>
      <c r="AT94" s="268"/>
      <c r="AU94" s="268"/>
      <c r="AV94" s="268"/>
      <c r="AW94" s="268"/>
      <c r="AX94" s="268"/>
      <c r="AY94" s="268"/>
      <c r="AZ94" s="269"/>
      <c r="BA94" s="282" t="s">
        <v>35</v>
      </c>
      <c r="BB94" s="283"/>
      <c r="BC94" s="284"/>
      <c r="BD94" s="265" t="s">
        <v>80</v>
      </c>
      <c r="BE94" s="246"/>
      <c r="BF94" s="246"/>
      <c r="BG94" s="246"/>
      <c r="BH94" s="246"/>
      <c r="BI94" s="247"/>
      <c r="BJ94" s="282" t="s">
        <v>24</v>
      </c>
      <c r="BK94" s="283"/>
      <c r="BL94" s="284"/>
    </row>
    <row r="95" spans="1:64" ht="24.75" customHeight="1">
      <c r="A95" s="358"/>
      <c r="B95" s="359"/>
      <c r="C95" s="360"/>
      <c r="D95" s="358"/>
      <c r="E95" s="359"/>
      <c r="F95" s="359"/>
      <c r="G95" s="359"/>
      <c r="H95" s="359"/>
      <c r="I95" s="359"/>
      <c r="J95" s="359"/>
      <c r="K95" s="360"/>
      <c r="L95" s="358"/>
      <c r="M95" s="359"/>
      <c r="N95" s="359"/>
      <c r="O95" s="359"/>
      <c r="P95" s="359"/>
      <c r="Q95" s="359"/>
      <c r="R95" s="360"/>
      <c r="S95" s="355"/>
      <c r="T95" s="356"/>
      <c r="U95" s="356"/>
      <c r="V95" s="356"/>
      <c r="W95" s="356"/>
      <c r="X95" s="356"/>
      <c r="Y95" s="356"/>
      <c r="Z95" s="356"/>
      <c r="AA95" s="356"/>
      <c r="AB95" s="356"/>
      <c r="AC95" s="356"/>
      <c r="AD95" s="356"/>
      <c r="AE95" s="357"/>
      <c r="AF95" s="267" t="s">
        <v>188</v>
      </c>
      <c r="AG95" s="268"/>
      <c r="AH95" s="268"/>
      <c r="AI95" s="268"/>
      <c r="AJ95" s="268"/>
      <c r="AK95" s="268"/>
      <c r="AL95" s="268"/>
      <c r="AM95" s="268"/>
      <c r="AN95" s="268"/>
      <c r="AO95" s="268"/>
      <c r="AP95" s="268"/>
      <c r="AQ95" s="269"/>
      <c r="AR95" s="282" t="s">
        <v>28</v>
      </c>
      <c r="AS95" s="283"/>
      <c r="AT95" s="284"/>
      <c r="AU95" s="282" t="s">
        <v>27</v>
      </c>
      <c r="AV95" s="283"/>
      <c r="AW95" s="284"/>
      <c r="AX95" s="282" t="s">
        <v>45</v>
      </c>
      <c r="AY95" s="283"/>
      <c r="AZ95" s="284"/>
      <c r="BA95" s="355"/>
      <c r="BB95" s="356"/>
      <c r="BC95" s="357"/>
      <c r="BD95" s="258" t="s">
        <v>83</v>
      </c>
      <c r="BE95" s="259"/>
      <c r="BF95" s="261"/>
      <c r="BG95" s="258" t="s">
        <v>84</v>
      </c>
      <c r="BH95" s="259"/>
      <c r="BI95" s="261"/>
      <c r="BJ95" s="355"/>
      <c r="BK95" s="356"/>
      <c r="BL95" s="357"/>
    </row>
    <row r="96" spans="1:64" ht="102.75" customHeight="1">
      <c r="A96" s="358"/>
      <c r="B96" s="359"/>
      <c r="C96" s="360"/>
      <c r="D96" s="262"/>
      <c r="E96" s="263"/>
      <c r="F96" s="263"/>
      <c r="G96" s="263"/>
      <c r="H96" s="263"/>
      <c r="I96" s="263"/>
      <c r="J96" s="263"/>
      <c r="K96" s="264"/>
      <c r="L96" s="262"/>
      <c r="M96" s="263"/>
      <c r="N96" s="263"/>
      <c r="O96" s="263"/>
      <c r="P96" s="263"/>
      <c r="Q96" s="263"/>
      <c r="R96" s="264"/>
      <c r="S96" s="285"/>
      <c r="T96" s="286"/>
      <c r="U96" s="286"/>
      <c r="V96" s="286"/>
      <c r="W96" s="286"/>
      <c r="X96" s="286"/>
      <c r="Y96" s="286"/>
      <c r="Z96" s="286"/>
      <c r="AA96" s="286"/>
      <c r="AB96" s="286"/>
      <c r="AC96" s="286"/>
      <c r="AD96" s="286"/>
      <c r="AE96" s="287"/>
      <c r="AF96" s="267" t="s">
        <v>116</v>
      </c>
      <c r="AG96" s="268"/>
      <c r="AH96" s="269"/>
      <c r="AI96" s="267" t="s">
        <v>117</v>
      </c>
      <c r="AJ96" s="268"/>
      <c r="AK96" s="269"/>
      <c r="AL96" s="267" t="s">
        <v>118</v>
      </c>
      <c r="AM96" s="268"/>
      <c r="AN96" s="269"/>
      <c r="AO96" s="267" t="s">
        <v>119</v>
      </c>
      <c r="AP96" s="268"/>
      <c r="AQ96" s="269"/>
      <c r="AR96" s="285"/>
      <c r="AS96" s="286"/>
      <c r="AT96" s="287"/>
      <c r="AU96" s="285"/>
      <c r="AV96" s="286"/>
      <c r="AW96" s="287"/>
      <c r="AX96" s="285"/>
      <c r="AY96" s="286"/>
      <c r="AZ96" s="287"/>
      <c r="BA96" s="285"/>
      <c r="BB96" s="286"/>
      <c r="BC96" s="287"/>
      <c r="BD96" s="262"/>
      <c r="BE96" s="263"/>
      <c r="BF96" s="264"/>
      <c r="BG96" s="262"/>
      <c r="BH96" s="263"/>
      <c r="BI96" s="264"/>
      <c r="BJ96" s="285"/>
      <c r="BK96" s="286"/>
      <c r="BL96" s="287"/>
    </row>
    <row r="97" spans="1:64" ht="13.5" customHeight="1">
      <c r="A97" s="358"/>
      <c r="B97" s="359"/>
      <c r="C97" s="360"/>
      <c r="D97" s="295" t="s">
        <v>235</v>
      </c>
      <c r="E97" s="296"/>
      <c r="F97" s="296"/>
      <c r="G97" s="296"/>
      <c r="H97" s="296"/>
      <c r="I97" s="296"/>
      <c r="J97" s="296"/>
      <c r="K97" s="297"/>
      <c r="L97" s="413"/>
      <c r="M97" s="414"/>
      <c r="N97" s="414"/>
      <c r="O97" s="414"/>
      <c r="P97" s="414"/>
      <c r="Q97" s="414"/>
      <c r="R97" s="415"/>
      <c r="S97" s="305" t="s">
        <v>233</v>
      </c>
      <c r="T97" s="300"/>
      <c r="U97" s="300"/>
      <c r="V97" s="300"/>
      <c r="W97" s="300"/>
      <c r="X97" s="325"/>
      <c r="Y97" s="50" t="s">
        <v>164</v>
      </c>
      <c r="Z97" s="299" t="s">
        <v>234</v>
      </c>
      <c r="AA97" s="300"/>
      <c r="AB97" s="300"/>
      <c r="AC97" s="300"/>
      <c r="AD97" s="300"/>
      <c r="AE97" s="301"/>
      <c r="AF97" s="302" t="s">
        <v>226</v>
      </c>
      <c r="AG97" s="303"/>
      <c r="AH97" s="304"/>
      <c r="AI97" s="302"/>
      <c r="AJ97" s="303"/>
      <c r="AK97" s="304"/>
      <c r="AL97" s="302"/>
      <c r="AM97" s="303"/>
      <c r="AN97" s="304"/>
      <c r="AO97" s="302"/>
      <c r="AP97" s="303"/>
      <c r="AQ97" s="304"/>
      <c r="AR97" s="302"/>
      <c r="AS97" s="303"/>
      <c r="AT97" s="304"/>
      <c r="AU97" s="302"/>
      <c r="AV97" s="303"/>
      <c r="AW97" s="304"/>
      <c r="AX97" s="302"/>
      <c r="AY97" s="303"/>
      <c r="AZ97" s="304"/>
      <c r="BA97" s="302"/>
      <c r="BB97" s="303"/>
      <c r="BC97" s="304"/>
      <c r="BD97" s="302" t="s">
        <v>226</v>
      </c>
      <c r="BE97" s="303"/>
      <c r="BF97" s="304"/>
      <c r="BG97" s="302"/>
      <c r="BH97" s="303"/>
      <c r="BI97" s="304"/>
      <c r="BJ97" s="336">
        <v>3</v>
      </c>
      <c r="BK97" s="337"/>
      <c r="BL97" s="338"/>
    </row>
    <row r="98" spans="1:64" ht="13.5" customHeight="1">
      <c r="A98" s="262"/>
      <c r="B98" s="263"/>
      <c r="C98" s="264"/>
      <c r="D98" s="243" t="s">
        <v>236</v>
      </c>
      <c r="E98" s="244"/>
      <c r="F98" s="244"/>
      <c r="G98" s="244"/>
      <c r="H98" s="244"/>
      <c r="I98" s="244"/>
      <c r="J98" s="244"/>
      <c r="K98" s="245"/>
      <c r="L98" s="288"/>
      <c r="M98" s="289"/>
      <c r="N98" s="289"/>
      <c r="O98" s="289"/>
      <c r="P98" s="289"/>
      <c r="Q98" s="289"/>
      <c r="R98" s="290"/>
      <c r="S98" s="216" t="s">
        <v>233</v>
      </c>
      <c r="T98" s="217"/>
      <c r="U98" s="217"/>
      <c r="V98" s="217"/>
      <c r="W98" s="217"/>
      <c r="X98" s="298"/>
      <c r="Y98" s="52" t="s">
        <v>164</v>
      </c>
      <c r="Z98" s="266" t="s">
        <v>234</v>
      </c>
      <c r="AA98" s="217"/>
      <c r="AB98" s="217"/>
      <c r="AC98" s="217"/>
      <c r="AD98" s="217"/>
      <c r="AE98" s="218"/>
      <c r="AF98" s="240"/>
      <c r="AG98" s="241"/>
      <c r="AH98" s="242"/>
      <c r="AI98" s="240"/>
      <c r="AJ98" s="241"/>
      <c r="AK98" s="242"/>
      <c r="AL98" s="240"/>
      <c r="AM98" s="241"/>
      <c r="AN98" s="242"/>
      <c r="AO98" s="240"/>
      <c r="AP98" s="241"/>
      <c r="AQ98" s="242"/>
      <c r="AR98" s="240"/>
      <c r="AS98" s="241"/>
      <c r="AT98" s="242"/>
      <c r="AU98" s="240" t="s">
        <v>226</v>
      </c>
      <c r="AV98" s="241"/>
      <c r="AW98" s="242"/>
      <c r="AX98" s="240"/>
      <c r="AY98" s="241"/>
      <c r="AZ98" s="242"/>
      <c r="BA98" s="240"/>
      <c r="BB98" s="241"/>
      <c r="BC98" s="242"/>
      <c r="BD98" s="240" t="s">
        <v>226</v>
      </c>
      <c r="BE98" s="241"/>
      <c r="BF98" s="242"/>
      <c r="BG98" s="240"/>
      <c r="BH98" s="241"/>
      <c r="BI98" s="242"/>
      <c r="BJ98" s="340">
        <v>3</v>
      </c>
      <c r="BK98" s="341"/>
      <c r="BL98" s="342"/>
    </row>
    <row r="99" spans="1:64" s="1" customFormat="1">
      <c r="A99" s="19"/>
      <c r="B99" s="19"/>
      <c r="C99" s="19"/>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36"/>
      <c r="AP99" s="28"/>
      <c r="AQ99" s="28"/>
      <c r="AR99" s="28"/>
      <c r="AS99" s="28"/>
      <c r="AT99" s="28"/>
      <c r="AU99" s="28"/>
      <c r="AV99" s="28"/>
      <c r="AW99" s="28"/>
      <c r="AX99" s="28"/>
      <c r="AY99" s="28"/>
      <c r="AZ99" s="28"/>
      <c r="BA99" s="28"/>
      <c r="BB99" s="28"/>
      <c r="BC99" s="28"/>
      <c r="BD99" s="28"/>
      <c r="BE99" s="28"/>
      <c r="BF99" s="28"/>
      <c r="BG99" s="28"/>
      <c r="BH99" s="28"/>
      <c r="BI99" s="28"/>
      <c r="BJ99" s="28"/>
      <c r="BK99" s="28"/>
      <c r="BL99" s="28"/>
    </row>
    <row r="100" spans="1:64" s="1" customFormat="1">
      <c r="A100" s="33"/>
      <c r="B100" s="33"/>
      <c r="C100" s="33"/>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37"/>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row>
    <row r="101" spans="1:64" s="1" customFormat="1">
      <c r="A101" s="33"/>
      <c r="B101" s="33"/>
      <c r="C101" s="33"/>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37"/>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row>
    <row r="102" spans="1:64" s="1" customFormat="1">
      <c r="A102" s="33"/>
      <c r="B102" s="33"/>
      <c r="C102" s="33"/>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37"/>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row>
    <row r="103" spans="1:64" s="1" customFormat="1">
      <c r="A103" s="33"/>
      <c r="B103" s="33"/>
      <c r="C103" s="33"/>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37"/>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row>
    <row r="104" spans="1:64" s="1" customFormat="1">
      <c r="A104" s="33"/>
      <c r="B104" s="33"/>
      <c r="C104" s="33"/>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37"/>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row>
    <row r="105" spans="1:64" s="1" customFormat="1">
      <c r="A105" s="33"/>
      <c r="B105" s="33"/>
      <c r="C105" s="33"/>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37"/>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row>
    <row r="106" spans="1:64" s="1" customFormat="1">
      <c r="A106" s="33"/>
      <c r="B106" s="33"/>
      <c r="C106" s="33"/>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37"/>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row>
    <row r="107" spans="1:64" s="1" customFormat="1">
      <c r="A107" s="33"/>
      <c r="B107" s="33"/>
      <c r="C107" s="33"/>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37"/>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row>
    <row r="108" spans="1:64" s="1" customFormat="1">
      <c r="A108" s="96"/>
      <c r="B108" s="96"/>
      <c r="C108" s="96"/>
      <c r="D108" s="29"/>
      <c r="E108" s="29"/>
      <c r="F108" s="29"/>
      <c r="G108" s="29"/>
      <c r="H108" s="29"/>
      <c r="I108" s="29"/>
      <c r="J108" s="29"/>
      <c r="K108" s="29"/>
      <c r="L108" s="29"/>
      <c r="M108" s="29"/>
      <c r="N108" s="29"/>
      <c r="O108" s="29"/>
      <c r="P108" s="29"/>
      <c r="Q108" s="29"/>
      <c r="R108" s="29"/>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37"/>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row>
    <row r="109" spans="1:64" s="1" customFormat="1" ht="11.4" thickBot="1">
      <c r="A109" s="105"/>
      <c r="B109" s="105"/>
      <c r="C109" s="105"/>
      <c r="S109" s="27"/>
      <c r="T109" s="28"/>
      <c r="U109" s="28"/>
      <c r="V109" s="28"/>
      <c r="W109" s="28"/>
      <c r="X109" s="28"/>
      <c r="Y109" s="28"/>
      <c r="Z109" s="28"/>
      <c r="AA109" s="28"/>
      <c r="AB109" s="28"/>
      <c r="AC109" s="28"/>
      <c r="AD109" s="28"/>
      <c r="AE109" s="28"/>
      <c r="AF109" s="28"/>
      <c r="AG109" s="28"/>
      <c r="AH109" s="28"/>
      <c r="AI109" s="28"/>
      <c r="AJ109" s="28"/>
      <c r="AK109" s="28"/>
      <c r="AL109" s="28"/>
      <c r="AM109" s="28"/>
      <c r="AN109" s="28"/>
      <c r="AO109" s="37"/>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row>
    <row r="110" spans="1:64">
      <c r="A110" s="355" t="s">
        <v>32</v>
      </c>
      <c r="B110" s="356"/>
      <c r="C110" s="357"/>
      <c r="D110" s="366" t="s">
        <v>17</v>
      </c>
      <c r="E110" s="367"/>
      <c r="F110" s="368"/>
      <c r="G110" s="366" t="s">
        <v>22</v>
      </c>
      <c r="H110" s="367"/>
      <c r="I110" s="368"/>
      <c r="J110" s="70"/>
      <c r="K110" s="40"/>
      <c r="L110" s="40"/>
      <c r="M110" s="40"/>
      <c r="N110" s="40"/>
      <c r="O110" s="40"/>
      <c r="P110" s="40"/>
      <c r="Q110" s="40"/>
      <c r="R110" s="40"/>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34"/>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row>
    <row r="111" spans="1:64">
      <c r="A111" s="355"/>
      <c r="B111" s="356"/>
      <c r="C111" s="357"/>
      <c r="D111" s="329">
        <v>13</v>
      </c>
      <c r="E111" s="330"/>
      <c r="F111" s="331"/>
      <c r="G111" s="329">
        <v>13</v>
      </c>
      <c r="H111" s="330"/>
      <c r="I111" s="331"/>
      <c r="J111" s="17"/>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3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row>
    <row r="112" spans="1:64" ht="48" customHeight="1">
      <c r="A112" s="355"/>
      <c r="B112" s="356"/>
      <c r="C112" s="357"/>
      <c r="D112" s="258" t="s">
        <v>5</v>
      </c>
      <c r="E112" s="259"/>
      <c r="F112" s="259"/>
      <c r="G112" s="259"/>
      <c r="H112" s="261"/>
      <c r="I112" s="258" t="s">
        <v>9</v>
      </c>
      <c r="J112" s="259"/>
      <c r="K112" s="259"/>
      <c r="L112" s="259"/>
      <c r="M112" s="259"/>
      <c r="N112" s="261"/>
      <c r="O112" s="282" t="s">
        <v>79</v>
      </c>
      <c r="P112" s="283"/>
      <c r="Q112" s="283"/>
      <c r="R112" s="283"/>
      <c r="S112" s="283"/>
      <c r="T112" s="283"/>
      <c r="U112" s="283"/>
      <c r="V112" s="283"/>
      <c r="W112" s="284"/>
      <c r="X112" s="267" t="s">
        <v>29</v>
      </c>
      <c r="Y112" s="268"/>
      <c r="Z112" s="268"/>
      <c r="AA112" s="268"/>
      <c r="AB112" s="268"/>
      <c r="AC112" s="268"/>
      <c r="AD112" s="268"/>
      <c r="AE112" s="268"/>
      <c r="AF112" s="269"/>
      <c r="AG112" s="282" t="s">
        <v>120</v>
      </c>
      <c r="AH112" s="283"/>
      <c r="AI112" s="284"/>
      <c r="AJ112" s="267" t="s">
        <v>161</v>
      </c>
      <c r="AK112" s="268"/>
      <c r="AL112" s="268"/>
      <c r="AM112" s="268"/>
      <c r="AN112" s="268"/>
      <c r="AO112" s="268"/>
      <c r="AP112" s="268"/>
      <c r="AQ112" s="268"/>
      <c r="AR112" s="268"/>
      <c r="AS112" s="268"/>
      <c r="AT112" s="268"/>
      <c r="AU112" s="268"/>
      <c r="AV112" s="268"/>
      <c r="AW112" s="268"/>
      <c r="AX112" s="268"/>
      <c r="AY112" s="268"/>
      <c r="AZ112" s="268"/>
      <c r="BA112" s="269"/>
      <c r="BB112" s="282" t="s">
        <v>35</v>
      </c>
      <c r="BC112" s="283"/>
      <c r="BD112" s="284"/>
      <c r="BE112" s="282" t="s">
        <v>37</v>
      </c>
      <c r="BF112" s="283"/>
      <c r="BG112" s="284"/>
      <c r="BH112" s="282" t="s">
        <v>76</v>
      </c>
      <c r="BI112" s="283"/>
      <c r="BJ112" s="284"/>
      <c r="BK112" s="282" t="s">
        <v>36</v>
      </c>
      <c r="BL112" s="284"/>
    </row>
    <row r="113" spans="1:64" ht="64.5" customHeight="1">
      <c r="A113" s="355"/>
      <c r="B113" s="356"/>
      <c r="C113" s="357"/>
      <c r="D113" s="262"/>
      <c r="E113" s="263"/>
      <c r="F113" s="263"/>
      <c r="G113" s="263"/>
      <c r="H113" s="264"/>
      <c r="I113" s="262"/>
      <c r="J113" s="263"/>
      <c r="K113" s="263"/>
      <c r="L113" s="263"/>
      <c r="M113" s="263"/>
      <c r="N113" s="264"/>
      <c r="O113" s="285"/>
      <c r="P113" s="286"/>
      <c r="Q113" s="286"/>
      <c r="R113" s="286"/>
      <c r="S113" s="286"/>
      <c r="T113" s="286"/>
      <c r="U113" s="286"/>
      <c r="V113" s="286"/>
      <c r="W113" s="287"/>
      <c r="X113" s="267" t="s">
        <v>74</v>
      </c>
      <c r="Y113" s="268"/>
      <c r="Z113" s="269"/>
      <c r="AA113" s="267" t="s">
        <v>115</v>
      </c>
      <c r="AB113" s="268"/>
      <c r="AC113" s="269"/>
      <c r="AD113" s="267" t="s">
        <v>73</v>
      </c>
      <c r="AE113" s="268"/>
      <c r="AF113" s="269"/>
      <c r="AG113" s="285"/>
      <c r="AH113" s="286"/>
      <c r="AI113" s="287"/>
      <c r="AJ113" s="267" t="s">
        <v>28</v>
      </c>
      <c r="AK113" s="268"/>
      <c r="AL113" s="269"/>
      <c r="AM113" s="267" t="s">
        <v>27</v>
      </c>
      <c r="AN113" s="268"/>
      <c r="AO113" s="269"/>
      <c r="AP113" s="267" t="s">
        <v>33</v>
      </c>
      <c r="AQ113" s="268"/>
      <c r="AR113" s="269"/>
      <c r="AS113" s="267" t="s">
        <v>25</v>
      </c>
      <c r="AT113" s="268"/>
      <c r="AU113" s="269"/>
      <c r="AV113" s="267" t="s">
        <v>34</v>
      </c>
      <c r="AW113" s="268"/>
      <c r="AX113" s="269"/>
      <c r="AY113" s="267" t="s">
        <v>160</v>
      </c>
      <c r="AZ113" s="268"/>
      <c r="BA113" s="269"/>
      <c r="BB113" s="285"/>
      <c r="BC113" s="286"/>
      <c r="BD113" s="287"/>
      <c r="BE113" s="285"/>
      <c r="BF113" s="286"/>
      <c r="BG113" s="287"/>
      <c r="BH113" s="285"/>
      <c r="BI113" s="286"/>
      <c r="BJ113" s="287"/>
      <c r="BK113" s="285"/>
      <c r="BL113" s="287"/>
    </row>
    <row r="114" spans="1:64" ht="12.75" customHeight="1">
      <c r="A114" s="355"/>
      <c r="B114" s="356"/>
      <c r="C114" s="357"/>
      <c r="D114" s="295" t="s">
        <v>219</v>
      </c>
      <c r="E114" s="296"/>
      <c r="F114" s="296"/>
      <c r="G114" s="296"/>
      <c r="H114" s="297"/>
      <c r="I114" s="413"/>
      <c r="J114" s="414"/>
      <c r="K114" s="414"/>
      <c r="L114" s="414"/>
      <c r="M114" s="414"/>
      <c r="N114" s="415"/>
      <c r="O114" s="305" t="s">
        <v>233</v>
      </c>
      <c r="P114" s="300"/>
      <c r="Q114" s="300"/>
      <c r="R114" s="325"/>
      <c r="S114" s="50" t="s">
        <v>162</v>
      </c>
      <c r="T114" s="299" t="s">
        <v>234</v>
      </c>
      <c r="U114" s="300"/>
      <c r="V114" s="300"/>
      <c r="W114" s="301"/>
      <c r="X114" s="302" t="s">
        <v>226</v>
      </c>
      <c r="Y114" s="303"/>
      <c r="Z114" s="304"/>
      <c r="AA114" s="302"/>
      <c r="AB114" s="303"/>
      <c r="AC114" s="304"/>
      <c r="AD114" s="302"/>
      <c r="AE114" s="303"/>
      <c r="AF114" s="304"/>
      <c r="AG114" s="302"/>
      <c r="AH114" s="303"/>
      <c r="AI114" s="304"/>
      <c r="AJ114" s="302" t="s">
        <v>226</v>
      </c>
      <c r="AK114" s="303"/>
      <c r="AL114" s="304"/>
      <c r="AM114" s="302"/>
      <c r="AN114" s="303"/>
      <c r="AO114" s="304"/>
      <c r="AP114" s="302"/>
      <c r="AQ114" s="303"/>
      <c r="AR114" s="304"/>
      <c r="AS114" s="302"/>
      <c r="AT114" s="303"/>
      <c r="AU114" s="304"/>
      <c r="AV114" s="302"/>
      <c r="AW114" s="303"/>
      <c r="AX114" s="304"/>
      <c r="AY114" s="302"/>
      <c r="AZ114" s="303"/>
      <c r="BA114" s="304"/>
      <c r="BB114" s="302"/>
      <c r="BC114" s="303"/>
      <c r="BD114" s="304"/>
      <c r="BE114" s="302" t="s">
        <v>226</v>
      </c>
      <c r="BF114" s="303"/>
      <c r="BG114" s="304"/>
      <c r="BH114" s="302" t="s">
        <v>226</v>
      </c>
      <c r="BI114" s="303"/>
      <c r="BJ114" s="304"/>
      <c r="BK114" s="336">
        <v>3</v>
      </c>
      <c r="BL114" s="338"/>
    </row>
    <row r="115" spans="1:64" ht="12.75" customHeight="1">
      <c r="A115" s="355"/>
      <c r="B115" s="356"/>
      <c r="C115" s="357"/>
      <c r="D115" s="210" t="s">
        <v>228</v>
      </c>
      <c r="E115" s="211"/>
      <c r="F115" s="211"/>
      <c r="G115" s="211"/>
      <c r="H115" s="212"/>
      <c r="I115" s="207"/>
      <c r="J115" s="208"/>
      <c r="K115" s="208"/>
      <c r="L115" s="208"/>
      <c r="M115" s="208"/>
      <c r="N115" s="209"/>
      <c r="O115" s="228" t="s">
        <v>233</v>
      </c>
      <c r="P115" s="229"/>
      <c r="Q115" s="229"/>
      <c r="R115" s="291"/>
      <c r="S115" s="51" t="s">
        <v>163</v>
      </c>
      <c r="T115" s="412" t="s">
        <v>234</v>
      </c>
      <c r="U115" s="229"/>
      <c r="V115" s="229"/>
      <c r="W115" s="230"/>
      <c r="X115" s="204" t="s">
        <v>226</v>
      </c>
      <c r="Y115" s="205"/>
      <c r="Z115" s="206"/>
      <c r="AA115" s="204"/>
      <c r="AB115" s="205"/>
      <c r="AC115" s="206"/>
      <c r="AD115" s="204"/>
      <c r="AE115" s="205"/>
      <c r="AF115" s="206"/>
      <c r="AG115" s="204"/>
      <c r="AH115" s="205"/>
      <c r="AI115" s="206"/>
      <c r="AJ115" s="204"/>
      <c r="AK115" s="205"/>
      <c r="AL115" s="206"/>
      <c r="AM115" s="204"/>
      <c r="AN115" s="205"/>
      <c r="AO115" s="206"/>
      <c r="AP115" s="204"/>
      <c r="AQ115" s="205"/>
      <c r="AR115" s="206"/>
      <c r="AS115" s="204" t="s">
        <v>226</v>
      </c>
      <c r="AT115" s="205"/>
      <c r="AU115" s="206"/>
      <c r="AV115" s="204"/>
      <c r="AW115" s="205"/>
      <c r="AX115" s="206"/>
      <c r="AY115" s="204"/>
      <c r="AZ115" s="205"/>
      <c r="BA115" s="206"/>
      <c r="BB115" s="204"/>
      <c r="BC115" s="205"/>
      <c r="BD115" s="206"/>
      <c r="BE115" s="204" t="s">
        <v>226</v>
      </c>
      <c r="BF115" s="205"/>
      <c r="BG115" s="206"/>
      <c r="BH115" s="204" t="s">
        <v>226</v>
      </c>
      <c r="BI115" s="205"/>
      <c r="BJ115" s="206"/>
      <c r="BK115" s="270">
        <v>3</v>
      </c>
      <c r="BL115" s="271"/>
    </row>
    <row r="116" spans="1:64" ht="12.75" customHeight="1">
      <c r="A116" s="355"/>
      <c r="B116" s="356"/>
      <c r="C116" s="357"/>
      <c r="D116" s="210" t="s">
        <v>229</v>
      </c>
      <c r="E116" s="211"/>
      <c r="F116" s="211"/>
      <c r="G116" s="211"/>
      <c r="H116" s="212"/>
      <c r="I116" s="207"/>
      <c r="J116" s="208"/>
      <c r="K116" s="208"/>
      <c r="L116" s="208"/>
      <c r="M116" s="208"/>
      <c r="N116" s="209"/>
      <c r="O116" s="228" t="s">
        <v>233</v>
      </c>
      <c r="P116" s="229"/>
      <c r="Q116" s="229"/>
      <c r="R116" s="291"/>
      <c r="S116" s="51" t="s">
        <v>163</v>
      </c>
      <c r="T116" s="412" t="s">
        <v>234</v>
      </c>
      <c r="U116" s="229"/>
      <c r="V116" s="229"/>
      <c r="W116" s="230"/>
      <c r="X116" s="204"/>
      <c r="Y116" s="205"/>
      <c r="Z116" s="206"/>
      <c r="AA116" s="204"/>
      <c r="AB116" s="205"/>
      <c r="AC116" s="206"/>
      <c r="AD116" s="204"/>
      <c r="AE116" s="205"/>
      <c r="AF116" s="206"/>
      <c r="AG116" s="204"/>
      <c r="AH116" s="205"/>
      <c r="AI116" s="206"/>
      <c r="AJ116" s="204"/>
      <c r="AK116" s="205"/>
      <c r="AL116" s="206"/>
      <c r="AM116" s="204"/>
      <c r="AN116" s="205"/>
      <c r="AO116" s="206"/>
      <c r="AP116" s="204"/>
      <c r="AQ116" s="205"/>
      <c r="AR116" s="206"/>
      <c r="AS116" s="204"/>
      <c r="AT116" s="205"/>
      <c r="AU116" s="206"/>
      <c r="AV116" s="204"/>
      <c r="AW116" s="205"/>
      <c r="AX116" s="206"/>
      <c r="AY116" s="204" t="s">
        <v>226</v>
      </c>
      <c r="AZ116" s="205"/>
      <c r="BA116" s="206"/>
      <c r="BB116" s="204"/>
      <c r="BC116" s="205"/>
      <c r="BD116" s="206"/>
      <c r="BE116" s="204" t="s">
        <v>226</v>
      </c>
      <c r="BF116" s="205"/>
      <c r="BG116" s="206"/>
      <c r="BH116" s="204"/>
      <c r="BI116" s="205"/>
      <c r="BJ116" s="206"/>
      <c r="BK116" s="270">
        <v>3</v>
      </c>
      <c r="BL116" s="271"/>
    </row>
    <row r="117" spans="1:64" ht="12.75" customHeight="1">
      <c r="A117" s="355"/>
      <c r="B117" s="356"/>
      <c r="C117" s="357"/>
      <c r="D117" s="210" t="s">
        <v>230</v>
      </c>
      <c r="E117" s="211"/>
      <c r="F117" s="211"/>
      <c r="G117" s="211"/>
      <c r="H117" s="212"/>
      <c r="I117" s="207"/>
      <c r="J117" s="208"/>
      <c r="K117" s="208"/>
      <c r="L117" s="208"/>
      <c r="M117" s="208"/>
      <c r="N117" s="209"/>
      <c r="O117" s="228" t="s">
        <v>233</v>
      </c>
      <c r="P117" s="229"/>
      <c r="Q117" s="229"/>
      <c r="R117" s="291"/>
      <c r="S117" s="51" t="s">
        <v>163</v>
      </c>
      <c r="T117" s="412" t="s">
        <v>234</v>
      </c>
      <c r="U117" s="229"/>
      <c r="V117" s="229"/>
      <c r="W117" s="230"/>
      <c r="X117" s="204"/>
      <c r="Y117" s="205"/>
      <c r="Z117" s="206"/>
      <c r="AA117" s="204"/>
      <c r="AB117" s="205"/>
      <c r="AC117" s="206"/>
      <c r="AD117" s="204"/>
      <c r="AE117" s="205"/>
      <c r="AF117" s="206"/>
      <c r="AG117" s="204"/>
      <c r="AH117" s="205"/>
      <c r="AI117" s="206"/>
      <c r="AJ117" s="204"/>
      <c r="AK117" s="205"/>
      <c r="AL117" s="206"/>
      <c r="AM117" s="204"/>
      <c r="AN117" s="205"/>
      <c r="AO117" s="206"/>
      <c r="AP117" s="204"/>
      <c r="AQ117" s="205"/>
      <c r="AR117" s="206"/>
      <c r="AS117" s="204"/>
      <c r="AT117" s="205"/>
      <c r="AU117" s="206"/>
      <c r="AV117" s="204"/>
      <c r="AW117" s="205"/>
      <c r="AX117" s="206"/>
      <c r="AY117" s="204" t="s">
        <v>226</v>
      </c>
      <c r="AZ117" s="205"/>
      <c r="BA117" s="206"/>
      <c r="BB117" s="204"/>
      <c r="BC117" s="205"/>
      <c r="BD117" s="206"/>
      <c r="BE117" s="204" t="s">
        <v>226</v>
      </c>
      <c r="BF117" s="205"/>
      <c r="BG117" s="206"/>
      <c r="BH117" s="204"/>
      <c r="BI117" s="205"/>
      <c r="BJ117" s="206"/>
      <c r="BK117" s="270">
        <v>3</v>
      </c>
      <c r="BL117" s="271"/>
    </row>
    <row r="118" spans="1:64" ht="12.75" customHeight="1">
      <c r="A118" s="355"/>
      <c r="B118" s="356"/>
      <c r="C118" s="357"/>
      <c r="D118" s="210" t="s">
        <v>231</v>
      </c>
      <c r="E118" s="211"/>
      <c r="F118" s="211"/>
      <c r="G118" s="211"/>
      <c r="H118" s="212"/>
      <c r="I118" s="207"/>
      <c r="J118" s="208"/>
      <c r="K118" s="208"/>
      <c r="L118" s="208"/>
      <c r="M118" s="208"/>
      <c r="N118" s="209"/>
      <c r="O118" s="228" t="s">
        <v>233</v>
      </c>
      <c r="P118" s="229"/>
      <c r="Q118" s="229"/>
      <c r="R118" s="291"/>
      <c r="S118" s="51" t="s">
        <v>163</v>
      </c>
      <c r="T118" s="412" t="s">
        <v>234</v>
      </c>
      <c r="U118" s="229"/>
      <c r="V118" s="229"/>
      <c r="W118" s="230"/>
      <c r="X118" s="204"/>
      <c r="Y118" s="205"/>
      <c r="Z118" s="206"/>
      <c r="AA118" s="204"/>
      <c r="AB118" s="205"/>
      <c r="AC118" s="206"/>
      <c r="AD118" s="204"/>
      <c r="AE118" s="205"/>
      <c r="AF118" s="206"/>
      <c r="AG118" s="204"/>
      <c r="AH118" s="205"/>
      <c r="AI118" s="206"/>
      <c r="AJ118" s="204"/>
      <c r="AK118" s="205"/>
      <c r="AL118" s="206"/>
      <c r="AM118" s="204"/>
      <c r="AN118" s="205"/>
      <c r="AO118" s="206"/>
      <c r="AP118" s="204"/>
      <c r="AQ118" s="205"/>
      <c r="AR118" s="206"/>
      <c r="AS118" s="204"/>
      <c r="AT118" s="205"/>
      <c r="AU118" s="206"/>
      <c r="AV118" s="204"/>
      <c r="AW118" s="205"/>
      <c r="AX118" s="206"/>
      <c r="AY118" s="204" t="s">
        <v>226</v>
      </c>
      <c r="AZ118" s="205"/>
      <c r="BA118" s="206"/>
      <c r="BB118" s="204"/>
      <c r="BC118" s="205"/>
      <c r="BD118" s="206"/>
      <c r="BE118" s="204" t="s">
        <v>226</v>
      </c>
      <c r="BF118" s="205"/>
      <c r="BG118" s="206"/>
      <c r="BH118" s="204"/>
      <c r="BI118" s="205"/>
      <c r="BJ118" s="206"/>
      <c r="BK118" s="270">
        <v>3</v>
      </c>
      <c r="BL118" s="271"/>
    </row>
    <row r="119" spans="1:64" ht="12.75" customHeight="1">
      <c r="A119" s="355"/>
      <c r="B119" s="356"/>
      <c r="C119" s="357"/>
      <c r="D119" s="210" t="s">
        <v>232</v>
      </c>
      <c r="E119" s="211"/>
      <c r="F119" s="211"/>
      <c r="G119" s="211"/>
      <c r="H119" s="212"/>
      <c r="I119" s="207"/>
      <c r="J119" s="208"/>
      <c r="K119" s="208"/>
      <c r="L119" s="208"/>
      <c r="M119" s="208"/>
      <c r="N119" s="209"/>
      <c r="O119" s="228" t="s">
        <v>233</v>
      </c>
      <c r="P119" s="229"/>
      <c r="Q119" s="229"/>
      <c r="R119" s="291"/>
      <c r="S119" s="51" t="s">
        <v>163</v>
      </c>
      <c r="T119" s="412" t="s">
        <v>234</v>
      </c>
      <c r="U119" s="229"/>
      <c r="V119" s="229"/>
      <c r="W119" s="230"/>
      <c r="X119" s="204"/>
      <c r="Y119" s="205"/>
      <c r="Z119" s="206"/>
      <c r="AA119" s="204"/>
      <c r="AB119" s="205"/>
      <c r="AC119" s="206"/>
      <c r="AD119" s="204"/>
      <c r="AE119" s="205"/>
      <c r="AF119" s="206"/>
      <c r="AG119" s="204"/>
      <c r="AH119" s="205"/>
      <c r="AI119" s="206"/>
      <c r="AJ119" s="204"/>
      <c r="AK119" s="205"/>
      <c r="AL119" s="206"/>
      <c r="AM119" s="204"/>
      <c r="AN119" s="205"/>
      <c r="AO119" s="206"/>
      <c r="AP119" s="204"/>
      <c r="AQ119" s="205"/>
      <c r="AR119" s="206"/>
      <c r="AS119" s="204"/>
      <c r="AT119" s="205"/>
      <c r="AU119" s="206"/>
      <c r="AV119" s="204"/>
      <c r="AW119" s="205"/>
      <c r="AX119" s="206"/>
      <c r="AY119" s="204" t="s">
        <v>226</v>
      </c>
      <c r="AZ119" s="205"/>
      <c r="BA119" s="206"/>
      <c r="BB119" s="204"/>
      <c r="BC119" s="205"/>
      <c r="BD119" s="206"/>
      <c r="BE119" s="204" t="s">
        <v>226</v>
      </c>
      <c r="BF119" s="205"/>
      <c r="BG119" s="206"/>
      <c r="BH119" s="204"/>
      <c r="BI119" s="205"/>
      <c r="BJ119" s="206"/>
      <c r="BK119" s="270">
        <v>3</v>
      </c>
      <c r="BL119" s="271"/>
    </row>
    <row r="120" spans="1:64" ht="12.75" customHeight="1">
      <c r="A120" s="355"/>
      <c r="B120" s="356"/>
      <c r="C120" s="357"/>
      <c r="D120" s="210" t="s">
        <v>237</v>
      </c>
      <c r="E120" s="211"/>
      <c r="F120" s="211"/>
      <c r="G120" s="211"/>
      <c r="H120" s="212"/>
      <c r="I120" s="207"/>
      <c r="J120" s="208"/>
      <c r="K120" s="208"/>
      <c r="L120" s="208"/>
      <c r="M120" s="208"/>
      <c r="N120" s="209"/>
      <c r="O120" s="228" t="s">
        <v>233</v>
      </c>
      <c r="P120" s="229"/>
      <c r="Q120" s="229"/>
      <c r="R120" s="291"/>
      <c r="S120" s="51" t="s">
        <v>163</v>
      </c>
      <c r="T120" s="412" t="s">
        <v>234</v>
      </c>
      <c r="U120" s="229"/>
      <c r="V120" s="229"/>
      <c r="W120" s="230"/>
      <c r="X120" s="204" t="s">
        <v>226</v>
      </c>
      <c r="Y120" s="205"/>
      <c r="Z120" s="206"/>
      <c r="AA120" s="204"/>
      <c r="AB120" s="205"/>
      <c r="AC120" s="206"/>
      <c r="AD120" s="204"/>
      <c r="AE120" s="205"/>
      <c r="AF120" s="206"/>
      <c r="AG120" s="204"/>
      <c r="AH120" s="205"/>
      <c r="AI120" s="206"/>
      <c r="AJ120" s="204"/>
      <c r="AK120" s="205"/>
      <c r="AL120" s="206"/>
      <c r="AM120" s="204"/>
      <c r="AN120" s="205"/>
      <c r="AO120" s="206"/>
      <c r="AP120" s="204"/>
      <c r="AQ120" s="205"/>
      <c r="AR120" s="206"/>
      <c r="AS120" s="204"/>
      <c r="AT120" s="205"/>
      <c r="AU120" s="206"/>
      <c r="AV120" s="204"/>
      <c r="AW120" s="205"/>
      <c r="AX120" s="206"/>
      <c r="AY120" s="204" t="s">
        <v>226</v>
      </c>
      <c r="AZ120" s="205"/>
      <c r="BA120" s="206"/>
      <c r="BB120" s="204"/>
      <c r="BC120" s="205"/>
      <c r="BD120" s="206"/>
      <c r="BE120" s="204"/>
      <c r="BF120" s="205"/>
      <c r="BG120" s="206"/>
      <c r="BH120" s="204"/>
      <c r="BI120" s="205"/>
      <c r="BJ120" s="206"/>
      <c r="BK120" s="270">
        <v>3</v>
      </c>
      <c r="BL120" s="271"/>
    </row>
    <row r="121" spans="1:64" ht="12.75" customHeight="1">
      <c r="A121" s="355"/>
      <c r="B121" s="356"/>
      <c r="C121" s="357"/>
      <c r="D121" s="210" t="s">
        <v>238</v>
      </c>
      <c r="E121" s="211"/>
      <c r="F121" s="211"/>
      <c r="G121" s="211"/>
      <c r="H121" s="212"/>
      <c r="I121" s="207"/>
      <c r="J121" s="208"/>
      <c r="K121" s="208"/>
      <c r="L121" s="208"/>
      <c r="M121" s="208"/>
      <c r="N121" s="209"/>
      <c r="O121" s="228" t="s">
        <v>233</v>
      </c>
      <c r="P121" s="229"/>
      <c r="Q121" s="229"/>
      <c r="R121" s="291"/>
      <c r="S121" s="51" t="s">
        <v>163</v>
      </c>
      <c r="T121" s="412" t="s">
        <v>234</v>
      </c>
      <c r="U121" s="229"/>
      <c r="V121" s="229"/>
      <c r="W121" s="230"/>
      <c r="X121" s="204"/>
      <c r="Y121" s="205"/>
      <c r="Z121" s="206"/>
      <c r="AA121" s="204"/>
      <c r="AB121" s="205"/>
      <c r="AC121" s="206"/>
      <c r="AD121" s="204"/>
      <c r="AE121" s="205"/>
      <c r="AF121" s="206"/>
      <c r="AG121" s="204"/>
      <c r="AH121" s="205"/>
      <c r="AI121" s="206"/>
      <c r="AJ121" s="204"/>
      <c r="AK121" s="205"/>
      <c r="AL121" s="206"/>
      <c r="AM121" s="204"/>
      <c r="AN121" s="205"/>
      <c r="AO121" s="206"/>
      <c r="AP121" s="204"/>
      <c r="AQ121" s="205"/>
      <c r="AR121" s="206"/>
      <c r="AS121" s="204"/>
      <c r="AT121" s="205"/>
      <c r="AU121" s="206"/>
      <c r="AV121" s="204"/>
      <c r="AW121" s="205"/>
      <c r="AX121" s="206"/>
      <c r="AY121" s="204" t="s">
        <v>226</v>
      </c>
      <c r="AZ121" s="205"/>
      <c r="BA121" s="206"/>
      <c r="BB121" s="204"/>
      <c r="BC121" s="205"/>
      <c r="BD121" s="206"/>
      <c r="BE121" s="204"/>
      <c r="BF121" s="205"/>
      <c r="BG121" s="206"/>
      <c r="BH121" s="204"/>
      <c r="BI121" s="205"/>
      <c r="BJ121" s="206"/>
      <c r="BK121" s="270">
        <v>3</v>
      </c>
      <c r="BL121" s="271"/>
    </row>
    <row r="122" spans="1:64" ht="12.75" customHeight="1">
      <c r="A122" s="355"/>
      <c r="B122" s="356"/>
      <c r="C122" s="357"/>
      <c r="D122" s="210" t="s">
        <v>239</v>
      </c>
      <c r="E122" s="211"/>
      <c r="F122" s="211"/>
      <c r="G122" s="211"/>
      <c r="H122" s="212"/>
      <c r="I122" s="207"/>
      <c r="J122" s="208"/>
      <c r="K122" s="208"/>
      <c r="L122" s="208"/>
      <c r="M122" s="208"/>
      <c r="N122" s="209"/>
      <c r="O122" s="228" t="s">
        <v>233</v>
      </c>
      <c r="P122" s="229"/>
      <c r="Q122" s="229"/>
      <c r="R122" s="291"/>
      <c r="S122" s="51" t="s">
        <v>163</v>
      </c>
      <c r="T122" s="412" t="s">
        <v>234</v>
      </c>
      <c r="U122" s="229"/>
      <c r="V122" s="229"/>
      <c r="W122" s="230"/>
      <c r="X122" s="204"/>
      <c r="Y122" s="205"/>
      <c r="Z122" s="206"/>
      <c r="AA122" s="204"/>
      <c r="AB122" s="205"/>
      <c r="AC122" s="206"/>
      <c r="AD122" s="204"/>
      <c r="AE122" s="205"/>
      <c r="AF122" s="206"/>
      <c r="AG122" s="204"/>
      <c r="AH122" s="205"/>
      <c r="AI122" s="206"/>
      <c r="AJ122" s="204"/>
      <c r="AK122" s="205"/>
      <c r="AL122" s="206"/>
      <c r="AM122" s="204"/>
      <c r="AN122" s="205"/>
      <c r="AO122" s="206"/>
      <c r="AP122" s="204"/>
      <c r="AQ122" s="205"/>
      <c r="AR122" s="206"/>
      <c r="AS122" s="204"/>
      <c r="AT122" s="205"/>
      <c r="AU122" s="206"/>
      <c r="AV122" s="204"/>
      <c r="AW122" s="205"/>
      <c r="AX122" s="206"/>
      <c r="AY122" s="204" t="s">
        <v>226</v>
      </c>
      <c r="AZ122" s="205"/>
      <c r="BA122" s="206"/>
      <c r="BB122" s="204"/>
      <c r="BC122" s="205"/>
      <c r="BD122" s="206"/>
      <c r="BE122" s="204"/>
      <c r="BF122" s="205"/>
      <c r="BG122" s="206"/>
      <c r="BH122" s="204"/>
      <c r="BI122" s="205"/>
      <c r="BJ122" s="206"/>
      <c r="BK122" s="270">
        <v>2</v>
      </c>
      <c r="BL122" s="271"/>
    </row>
    <row r="123" spans="1:64" ht="12.75" customHeight="1">
      <c r="A123" s="355"/>
      <c r="B123" s="356"/>
      <c r="C123" s="357"/>
      <c r="D123" s="210" t="s">
        <v>240</v>
      </c>
      <c r="E123" s="211"/>
      <c r="F123" s="211"/>
      <c r="G123" s="211"/>
      <c r="H123" s="212"/>
      <c r="I123" s="207"/>
      <c r="J123" s="208"/>
      <c r="K123" s="208"/>
      <c r="L123" s="208"/>
      <c r="M123" s="208"/>
      <c r="N123" s="209"/>
      <c r="O123" s="228" t="s">
        <v>233</v>
      </c>
      <c r="P123" s="229"/>
      <c r="Q123" s="229"/>
      <c r="R123" s="291"/>
      <c r="S123" s="51" t="s">
        <v>163</v>
      </c>
      <c r="T123" s="412" t="s">
        <v>234</v>
      </c>
      <c r="U123" s="229"/>
      <c r="V123" s="229"/>
      <c r="W123" s="230"/>
      <c r="X123" s="204"/>
      <c r="Y123" s="205"/>
      <c r="Z123" s="206"/>
      <c r="AA123" s="204"/>
      <c r="AB123" s="205"/>
      <c r="AC123" s="206"/>
      <c r="AD123" s="204"/>
      <c r="AE123" s="205"/>
      <c r="AF123" s="206"/>
      <c r="AG123" s="204"/>
      <c r="AH123" s="205"/>
      <c r="AI123" s="206"/>
      <c r="AJ123" s="204"/>
      <c r="AK123" s="205"/>
      <c r="AL123" s="206"/>
      <c r="AM123" s="204"/>
      <c r="AN123" s="205"/>
      <c r="AO123" s="206"/>
      <c r="AP123" s="204"/>
      <c r="AQ123" s="205"/>
      <c r="AR123" s="206"/>
      <c r="AS123" s="204"/>
      <c r="AT123" s="205"/>
      <c r="AU123" s="206"/>
      <c r="AV123" s="204"/>
      <c r="AW123" s="205"/>
      <c r="AX123" s="206"/>
      <c r="AY123" s="204" t="s">
        <v>226</v>
      </c>
      <c r="AZ123" s="205"/>
      <c r="BA123" s="206"/>
      <c r="BB123" s="204"/>
      <c r="BC123" s="205"/>
      <c r="BD123" s="206"/>
      <c r="BE123" s="204"/>
      <c r="BF123" s="205"/>
      <c r="BG123" s="206"/>
      <c r="BH123" s="204"/>
      <c r="BI123" s="205"/>
      <c r="BJ123" s="206"/>
      <c r="BK123" s="270">
        <v>2</v>
      </c>
      <c r="BL123" s="271"/>
    </row>
    <row r="124" spans="1:64" ht="12.75" customHeight="1">
      <c r="A124" s="355"/>
      <c r="B124" s="356"/>
      <c r="C124" s="357"/>
      <c r="D124" s="210" t="s">
        <v>241</v>
      </c>
      <c r="E124" s="211"/>
      <c r="F124" s="211"/>
      <c r="G124" s="211"/>
      <c r="H124" s="212"/>
      <c r="I124" s="207"/>
      <c r="J124" s="208"/>
      <c r="K124" s="208"/>
      <c r="L124" s="208"/>
      <c r="M124" s="208"/>
      <c r="N124" s="209"/>
      <c r="O124" s="228" t="s">
        <v>233</v>
      </c>
      <c r="P124" s="229"/>
      <c r="Q124" s="229"/>
      <c r="R124" s="291"/>
      <c r="S124" s="51" t="s">
        <v>162</v>
      </c>
      <c r="T124" s="412" t="s">
        <v>234</v>
      </c>
      <c r="U124" s="229"/>
      <c r="V124" s="229"/>
      <c r="W124" s="230"/>
      <c r="X124" s="204"/>
      <c r="Y124" s="205"/>
      <c r="Z124" s="206"/>
      <c r="AA124" s="204"/>
      <c r="AB124" s="205"/>
      <c r="AC124" s="206"/>
      <c r="AD124" s="204"/>
      <c r="AE124" s="205"/>
      <c r="AF124" s="206"/>
      <c r="AG124" s="204"/>
      <c r="AH124" s="205"/>
      <c r="AI124" s="206"/>
      <c r="AJ124" s="204" t="s">
        <v>226</v>
      </c>
      <c r="AK124" s="205"/>
      <c r="AL124" s="206"/>
      <c r="AM124" s="204"/>
      <c r="AN124" s="205"/>
      <c r="AO124" s="206"/>
      <c r="AP124" s="204"/>
      <c r="AQ124" s="205"/>
      <c r="AR124" s="206"/>
      <c r="AS124" s="204"/>
      <c r="AT124" s="205"/>
      <c r="AU124" s="206"/>
      <c r="AV124" s="204"/>
      <c r="AW124" s="205"/>
      <c r="AX124" s="206"/>
      <c r="AY124" s="204"/>
      <c r="AZ124" s="205"/>
      <c r="BA124" s="206"/>
      <c r="BB124" s="204"/>
      <c r="BC124" s="205"/>
      <c r="BD124" s="206"/>
      <c r="BE124" s="204"/>
      <c r="BF124" s="205"/>
      <c r="BG124" s="206"/>
      <c r="BH124" s="204"/>
      <c r="BI124" s="205"/>
      <c r="BJ124" s="206"/>
      <c r="BK124" s="270">
        <v>3</v>
      </c>
      <c r="BL124" s="271"/>
    </row>
    <row r="125" spans="1:64" ht="12.75" customHeight="1">
      <c r="A125" s="355"/>
      <c r="B125" s="356"/>
      <c r="C125" s="357"/>
      <c r="D125" s="210" t="s">
        <v>242</v>
      </c>
      <c r="E125" s="211"/>
      <c r="F125" s="211"/>
      <c r="G125" s="211"/>
      <c r="H125" s="212"/>
      <c r="I125" s="207"/>
      <c r="J125" s="208"/>
      <c r="K125" s="208"/>
      <c r="L125" s="208"/>
      <c r="M125" s="208"/>
      <c r="N125" s="209"/>
      <c r="O125" s="228" t="s">
        <v>233</v>
      </c>
      <c r="P125" s="229"/>
      <c r="Q125" s="229"/>
      <c r="R125" s="291"/>
      <c r="S125" s="51" t="s">
        <v>163</v>
      </c>
      <c r="T125" s="412" t="s">
        <v>234</v>
      </c>
      <c r="U125" s="229"/>
      <c r="V125" s="229"/>
      <c r="W125" s="230"/>
      <c r="X125" s="204"/>
      <c r="Y125" s="205"/>
      <c r="Z125" s="206"/>
      <c r="AA125" s="204"/>
      <c r="AB125" s="205"/>
      <c r="AC125" s="206"/>
      <c r="AD125" s="204"/>
      <c r="AE125" s="205"/>
      <c r="AF125" s="206"/>
      <c r="AG125" s="204"/>
      <c r="AH125" s="205"/>
      <c r="AI125" s="206"/>
      <c r="AJ125" s="204" t="s">
        <v>226</v>
      </c>
      <c r="AK125" s="205"/>
      <c r="AL125" s="206"/>
      <c r="AM125" s="204"/>
      <c r="AN125" s="205"/>
      <c r="AO125" s="206"/>
      <c r="AP125" s="204"/>
      <c r="AQ125" s="205"/>
      <c r="AR125" s="206"/>
      <c r="AS125" s="204"/>
      <c r="AT125" s="205"/>
      <c r="AU125" s="206"/>
      <c r="AV125" s="204"/>
      <c r="AW125" s="205"/>
      <c r="AX125" s="206"/>
      <c r="AY125" s="204"/>
      <c r="AZ125" s="205"/>
      <c r="BA125" s="206"/>
      <c r="BB125" s="204"/>
      <c r="BC125" s="205"/>
      <c r="BD125" s="206"/>
      <c r="BE125" s="204"/>
      <c r="BF125" s="205"/>
      <c r="BG125" s="206"/>
      <c r="BH125" s="204"/>
      <c r="BI125" s="205"/>
      <c r="BJ125" s="206"/>
      <c r="BK125" s="270">
        <v>3</v>
      </c>
      <c r="BL125" s="271"/>
    </row>
    <row r="126" spans="1:64" ht="12.75" customHeight="1">
      <c r="A126" s="285"/>
      <c r="B126" s="286"/>
      <c r="C126" s="287"/>
      <c r="D126" s="243" t="s">
        <v>243</v>
      </c>
      <c r="E126" s="244"/>
      <c r="F126" s="244"/>
      <c r="G126" s="244"/>
      <c r="H126" s="245"/>
      <c r="I126" s="288"/>
      <c r="J126" s="289"/>
      <c r="K126" s="289"/>
      <c r="L126" s="289"/>
      <c r="M126" s="289"/>
      <c r="N126" s="290"/>
      <c r="O126" s="216" t="s">
        <v>233</v>
      </c>
      <c r="P126" s="217"/>
      <c r="Q126" s="217"/>
      <c r="R126" s="298"/>
      <c r="S126" s="71" t="s">
        <v>163</v>
      </c>
      <c r="T126" s="266" t="s">
        <v>234</v>
      </c>
      <c r="U126" s="217"/>
      <c r="V126" s="217"/>
      <c r="W126" s="218"/>
      <c r="X126" s="240"/>
      <c r="Y126" s="241"/>
      <c r="Z126" s="242"/>
      <c r="AA126" s="240"/>
      <c r="AB126" s="241"/>
      <c r="AC126" s="242"/>
      <c r="AD126" s="240"/>
      <c r="AE126" s="241"/>
      <c r="AF126" s="242"/>
      <c r="AG126" s="240"/>
      <c r="AH126" s="241"/>
      <c r="AI126" s="242"/>
      <c r="AJ126" s="240" t="s">
        <v>226</v>
      </c>
      <c r="AK126" s="241"/>
      <c r="AL126" s="242"/>
      <c r="AM126" s="240"/>
      <c r="AN126" s="241"/>
      <c r="AO126" s="242"/>
      <c r="AP126" s="240"/>
      <c r="AQ126" s="241"/>
      <c r="AR126" s="242"/>
      <c r="AS126" s="240"/>
      <c r="AT126" s="241"/>
      <c r="AU126" s="242"/>
      <c r="AV126" s="240"/>
      <c r="AW126" s="241"/>
      <c r="AX126" s="242"/>
      <c r="AY126" s="240"/>
      <c r="AZ126" s="241"/>
      <c r="BA126" s="242"/>
      <c r="BB126" s="240"/>
      <c r="BC126" s="241"/>
      <c r="BD126" s="242"/>
      <c r="BE126" s="240"/>
      <c r="BF126" s="241"/>
      <c r="BG126" s="242"/>
      <c r="BH126" s="240"/>
      <c r="BI126" s="241"/>
      <c r="BJ126" s="242"/>
      <c r="BK126" s="340">
        <v>3</v>
      </c>
      <c r="BL126" s="342"/>
    </row>
    <row r="127" spans="1:64" ht="12.75" customHeight="1">
      <c r="A127" s="282" t="s">
        <v>25</v>
      </c>
      <c r="B127" s="283"/>
      <c r="C127" s="284"/>
      <c r="D127" s="262" t="s">
        <v>56</v>
      </c>
      <c r="E127" s="263"/>
      <c r="F127" s="263"/>
      <c r="G127" s="263"/>
      <c r="H127" s="263"/>
      <c r="I127" s="263"/>
      <c r="J127" s="263"/>
      <c r="K127" s="263"/>
      <c r="L127" s="263"/>
      <c r="M127" s="263"/>
      <c r="N127" s="264"/>
      <c r="O127" s="262" t="s">
        <v>5</v>
      </c>
      <c r="P127" s="263"/>
      <c r="Q127" s="263"/>
      <c r="R127" s="263"/>
      <c r="S127" s="263"/>
      <c r="T127" s="263"/>
      <c r="U127" s="263"/>
      <c r="V127" s="263"/>
      <c r="W127" s="264"/>
      <c r="X127" s="237" t="s">
        <v>6</v>
      </c>
      <c r="Y127" s="238"/>
      <c r="Z127" s="238"/>
      <c r="AA127" s="238"/>
      <c r="AB127" s="238"/>
      <c r="AC127" s="238"/>
      <c r="AD127" s="238"/>
      <c r="AE127" s="238"/>
      <c r="AF127" s="239"/>
      <c r="AG127" s="262" t="s">
        <v>57</v>
      </c>
      <c r="AH127" s="263"/>
      <c r="AI127" s="263"/>
      <c r="AJ127" s="263"/>
      <c r="AK127" s="263"/>
      <c r="AL127" s="264"/>
      <c r="AM127" s="39"/>
      <c r="AN127" s="41"/>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row>
    <row r="128" spans="1:64" ht="12.75" customHeight="1">
      <c r="A128" s="355"/>
      <c r="B128" s="356"/>
      <c r="C128" s="357"/>
      <c r="D128" s="295" t="s">
        <v>221</v>
      </c>
      <c r="E128" s="296"/>
      <c r="F128" s="296"/>
      <c r="G128" s="296"/>
      <c r="H128" s="296"/>
      <c r="I128" s="296"/>
      <c r="J128" s="296"/>
      <c r="K128" s="296"/>
      <c r="L128" s="296"/>
      <c r="M128" s="296"/>
      <c r="N128" s="297"/>
      <c r="O128" s="295" t="s">
        <v>228</v>
      </c>
      <c r="P128" s="296"/>
      <c r="Q128" s="296"/>
      <c r="R128" s="296"/>
      <c r="S128" s="296"/>
      <c r="T128" s="296"/>
      <c r="U128" s="296"/>
      <c r="V128" s="296"/>
      <c r="W128" s="297"/>
      <c r="X128" s="333">
        <v>41518</v>
      </c>
      <c r="Y128" s="296"/>
      <c r="Z128" s="296"/>
      <c r="AA128" s="296"/>
      <c r="AB128" s="296"/>
      <c r="AC128" s="296"/>
      <c r="AD128" s="296"/>
      <c r="AE128" s="296"/>
      <c r="AF128" s="297"/>
      <c r="AG128" s="302" t="s">
        <v>244</v>
      </c>
      <c r="AH128" s="303"/>
      <c r="AI128" s="303"/>
      <c r="AJ128" s="303"/>
      <c r="AK128" s="303"/>
      <c r="AL128" s="304"/>
      <c r="AM128" s="42"/>
      <c r="AN128" s="34"/>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row>
    <row r="129" spans="1:64" ht="12.75" customHeight="1">
      <c r="A129" s="285"/>
      <c r="B129" s="286"/>
      <c r="C129" s="287"/>
      <c r="D129" s="243"/>
      <c r="E129" s="244"/>
      <c r="F129" s="244"/>
      <c r="G129" s="244"/>
      <c r="H129" s="244"/>
      <c r="I129" s="244"/>
      <c r="J129" s="244"/>
      <c r="K129" s="244"/>
      <c r="L129" s="244"/>
      <c r="M129" s="244"/>
      <c r="N129" s="245"/>
      <c r="O129" s="243"/>
      <c r="P129" s="244"/>
      <c r="Q129" s="244"/>
      <c r="R129" s="244"/>
      <c r="S129" s="244"/>
      <c r="T129" s="244"/>
      <c r="U129" s="244"/>
      <c r="V129" s="244"/>
      <c r="W129" s="245"/>
      <c r="X129" s="243"/>
      <c r="Y129" s="244"/>
      <c r="Z129" s="244"/>
      <c r="AA129" s="244"/>
      <c r="AB129" s="244"/>
      <c r="AC129" s="244"/>
      <c r="AD129" s="244"/>
      <c r="AE129" s="244"/>
      <c r="AF129" s="245"/>
      <c r="AG129" s="234"/>
      <c r="AH129" s="235"/>
      <c r="AI129" s="235"/>
      <c r="AJ129" s="235"/>
      <c r="AK129" s="235"/>
      <c r="AL129" s="236"/>
      <c r="AM129" s="30"/>
      <c r="AN129" s="34"/>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row>
    <row r="130" spans="1:64" ht="13.5" customHeight="1">
      <c r="A130" s="282" t="s">
        <v>107</v>
      </c>
      <c r="B130" s="283"/>
      <c r="C130" s="284"/>
      <c r="D130" s="258" t="s">
        <v>108</v>
      </c>
      <c r="E130" s="259"/>
      <c r="F130" s="259"/>
      <c r="G130" s="261"/>
      <c r="H130" s="258" t="s">
        <v>109</v>
      </c>
      <c r="I130" s="259"/>
      <c r="J130" s="259"/>
      <c r="K130" s="259"/>
      <c r="L130" s="238"/>
      <c r="M130" s="238"/>
      <c r="N130" s="238"/>
      <c r="O130" s="238"/>
      <c r="P130" s="258" t="s">
        <v>85</v>
      </c>
      <c r="Q130" s="259"/>
      <c r="R130" s="259"/>
      <c r="S130" s="259"/>
      <c r="T130" s="238"/>
      <c r="U130" s="238"/>
      <c r="V130" s="238"/>
      <c r="W130" s="239"/>
      <c r="X130" s="31"/>
      <c r="Y130" s="32"/>
      <c r="Z130" s="32"/>
      <c r="AA130" s="32"/>
      <c r="AB130" s="32"/>
      <c r="AC130" s="32"/>
      <c r="AD130" s="32"/>
      <c r="AE130" s="32"/>
      <c r="AF130" s="32"/>
      <c r="AG130" s="32"/>
      <c r="AH130" s="32"/>
      <c r="AI130" s="32"/>
      <c r="AJ130" s="32"/>
      <c r="AK130" s="32"/>
      <c r="AL130" s="32"/>
      <c r="AM130" s="41"/>
      <c r="AN130" s="15"/>
      <c r="AO130" s="34"/>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row>
    <row r="131" spans="1:64" ht="13.5" customHeight="1">
      <c r="A131" s="355"/>
      <c r="B131" s="356"/>
      <c r="C131" s="357"/>
      <c r="D131" s="262"/>
      <c r="E131" s="263"/>
      <c r="F131" s="263"/>
      <c r="G131" s="264"/>
      <c r="H131" s="262"/>
      <c r="I131" s="263"/>
      <c r="J131" s="263"/>
      <c r="K131" s="264"/>
      <c r="L131" s="237" t="s">
        <v>110</v>
      </c>
      <c r="M131" s="238"/>
      <c r="N131" s="238"/>
      <c r="O131" s="238"/>
      <c r="P131" s="262"/>
      <c r="Q131" s="263"/>
      <c r="R131" s="263"/>
      <c r="S131" s="263"/>
      <c r="T131" s="237" t="s">
        <v>110</v>
      </c>
      <c r="U131" s="238"/>
      <c r="V131" s="238"/>
      <c r="W131" s="239"/>
      <c r="X131" s="30"/>
      <c r="Y131" s="15"/>
      <c r="Z131" s="15"/>
      <c r="AA131" s="15"/>
      <c r="AB131" s="15"/>
      <c r="AC131" s="15"/>
      <c r="AD131" s="15"/>
      <c r="AE131" s="15"/>
      <c r="AF131" s="15"/>
      <c r="AG131" s="15"/>
      <c r="AH131" s="15"/>
      <c r="AI131" s="15"/>
      <c r="AJ131" s="15"/>
      <c r="AK131" s="15"/>
      <c r="AL131" s="15"/>
      <c r="AM131" s="34"/>
      <c r="AN131" s="15"/>
      <c r="AO131" s="34"/>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row>
    <row r="132" spans="1:64" ht="15.75" customHeight="1">
      <c r="A132" s="9"/>
      <c r="B132" s="392" t="s">
        <v>121</v>
      </c>
      <c r="C132" s="393"/>
      <c r="D132" s="231"/>
      <c r="E132" s="232"/>
      <c r="F132" s="232"/>
      <c r="G132" s="233"/>
      <c r="H132" s="231"/>
      <c r="I132" s="232"/>
      <c r="J132" s="232"/>
      <c r="K132" s="233"/>
      <c r="L132" s="231"/>
      <c r="M132" s="232"/>
      <c r="N132" s="232"/>
      <c r="O132" s="233"/>
      <c r="P132" s="231"/>
      <c r="Q132" s="232"/>
      <c r="R132" s="232"/>
      <c r="S132" s="233"/>
      <c r="T132" s="231"/>
      <c r="U132" s="232"/>
      <c r="V132" s="232"/>
      <c r="W132" s="233"/>
      <c r="X132" s="30"/>
      <c r="Y132" s="15"/>
      <c r="Z132" s="15"/>
      <c r="AA132" s="15"/>
      <c r="AB132" s="15"/>
      <c r="AC132" s="15"/>
      <c r="AD132" s="15"/>
      <c r="AE132" s="15"/>
      <c r="AF132" s="15"/>
      <c r="AG132" s="15"/>
      <c r="AH132" s="15"/>
      <c r="AI132" s="15"/>
      <c r="AJ132" s="15"/>
      <c r="AK132" s="15"/>
      <c r="AL132" s="15"/>
      <c r="AM132" s="34"/>
      <c r="AN132" s="15"/>
      <c r="AO132" s="34"/>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row>
    <row r="133" spans="1:64" ht="15.75" customHeight="1">
      <c r="A133" s="10"/>
      <c r="B133" s="394" t="s">
        <v>122</v>
      </c>
      <c r="C133" s="395"/>
      <c r="D133" s="231" t="s">
        <v>245</v>
      </c>
      <c r="E133" s="232"/>
      <c r="F133" s="232"/>
      <c r="G133" s="233"/>
      <c r="H133" s="231"/>
      <c r="I133" s="232"/>
      <c r="J133" s="232"/>
      <c r="K133" s="233"/>
      <c r="L133" s="231"/>
      <c r="M133" s="232"/>
      <c r="N133" s="232"/>
      <c r="O133" s="233"/>
      <c r="P133" s="231" t="s">
        <v>246</v>
      </c>
      <c r="Q133" s="232"/>
      <c r="R133" s="232"/>
      <c r="S133" s="233"/>
      <c r="T133" s="231" t="s">
        <v>247</v>
      </c>
      <c r="U133" s="232"/>
      <c r="V133" s="334"/>
      <c r="W133" s="335"/>
      <c r="X133" s="53"/>
      <c r="Y133" s="16"/>
      <c r="Z133" s="16"/>
      <c r="AA133" s="16"/>
      <c r="AB133" s="16"/>
      <c r="AC133" s="16"/>
      <c r="AD133" s="16"/>
      <c r="AE133" s="16"/>
      <c r="AF133" s="16"/>
      <c r="AG133" s="16"/>
      <c r="AH133" s="16"/>
      <c r="AI133" s="16"/>
      <c r="AJ133" s="16"/>
      <c r="AK133" s="16"/>
      <c r="AL133" s="16"/>
      <c r="AM133" s="44"/>
      <c r="AN133" s="16"/>
      <c r="AO133" s="44"/>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row>
    <row r="134" spans="1:64" ht="12.75" customHeight="1">
      <c r="A134" s="282" t="s">
        <v>38</v>
      </c>
      <c r="B134" s="283"/>
      <c r="C134" s="284"/>
      <c r="D134" s="237" t="s">
        <v>39</v>
      </c>
      <c r="E134" s="238"/>
      <c r="F134" s="238"/>
      <c r="G134" s="238"/>
      <c r="H134" s="238"/>
      <c r="I134" s="238"/>
      <c r="J134" s="238"/>
      <c r="K134" s="239"/>
      <c r="L134" s="237" t="s">
        <v>40</v>
      </c>
      <c r="M134" s="238"/>
      <c r="N134" s="238"/>
      <c r="O134" s="239"/>
      <c r="P134" s="237" t="s">
        <v>42</v>
      </c>
      <c r="Q134" s="238"/>
      <c r="R134" s="238"/>
      <c r="S134" s="239"/>
      <c r="T134" s="237" t="s">
        <v>43</v>
      </c>
      <c r="U134" s="238"/>
      <c r="V134" s="238"/>
      <c r="W134" s="239"/>
      <c r="X134" s="237" t="s">
        <v>41</v>
      </c>
      <c r="Y134" s="238"/>
      <c r="Z134" s="238"/>
      <c r="AA134" s="238"/>
      <c r="AB134" s="238"/>
      <c r="AC134" s="238"/>
      <c r="AD134" s="238"/>
      <c r="AE134" s="238"/>
      <c r="AF134" s="238"/>
      <c r="AG134" s="238"/>
      <c r="AH134" s="238"/>
      <c r="AI134" s="238"/>
      <c r="AJ134" s="238"/>
      <c r="AK134" s="238"/>
      <c r="AL134" s="238"/>
      <c r="AM134" s="238"/>
      <c r="AN134" s="238"/>
      <c r="AO134" s="238"/>
      <c r="AP134" s="238"/>
      <c r="AQ134" s="238"/>
      <c r="AR134" s="238"/>
      <c r="AS134" s="238"/>
      <c r="AT134" s="238"/>
      <c r="AU134" s="238"/>
      <c r="AV134" s="238"/>
      <c r="AW134" s="238"/>
      <c r="AX134" s="238"/>
      <c r="AY134" s="238"/>
      <c r="AZ134" s="238"/>
      <c r="BA134" s="238"/>
      <c r="BB134" s="238"/>
      <c r="BC134" s="238"/>
      <c r="BD134" s="238"/>
      <c r="BE134" s="238"/>
      <c r="BF134" s="238"/>
      <c r="BG134" s="238"/>
      <c r="BH134" s="238"/>
      <c r="BI134" s="238"/>
      <c r="BJ134" s="238"/>
      <c r="BK134" s="238"/>
      <c r="BL134" s="239"/>
    </row>
    <row r="135" spans="1:64" ht="12.75" customHeight="1">
      <c r="A135" s="355"/>
      <c r="B135" s="356"/>
      <c r="C135" s="357"/>
      <c r="D135" s="305" t="s">
        <v>248</v>
      </c>
      <c r="E135" s="300"/>
      <c r="F135" s="300"/>
      <c r="G135" s="300"/>
      <c r="H135" s="300"/>
      <c r="I135" s="300"/>
      <c r="J135" s="300"/>
      <c r="K135" s="301"/>
      <c r="L135" s="336">
        <v>8</v>
      </c>
      <c r="M135" s="337"/>
      <c r="N135" s="337"/>
      <c r="O135" s="338"/>
      <c r="P135" s="336"/>
      <c r="Q135" s="337"/>
      <c r="R135" s="337"/>
      <c r="S135" s="338"/>
      <c r="T135" s="343" t="s">
        <v>244</v>
      </c>
      <c r="U135" s="344"/>
      <c r="V135" s="344"/>
      <c r="W135" s="345"/>
      <c r="X135" s="419" t="s">
        <v>251</v>
      </c>
      <c r="Y135" s="420"/>
      <c r="Z135" s="420"/>
      <c r="AA135" s="420"/>
      <c r="AB135" s="420"/>
      <c r="AC135" s="420"/>
      <c r="AD135" s="420"/>
      <c r="AE135" s="420"/>
      <c r="AF135" s="420"/>
      <c r="AG135" s="420"/>
      <c r="AH135" s="420"/>
      <c r="AI135" s="420"/>
      <c r="AJ135" s="420"/>
      <c r="AK135" s="420"/>
      <c r="AL135" s="420"/>
      <c r="AM135" s="420"/>
      <c r="AN135" s="420"/>
      <c r="AO135" s="420"/>
      <c r="AP135" s="420"/>
      <c r="AQ135" s="420"/>
      <c r="AR135" s="420"/>
      <c r="AS135" s="420"/>
      <c r="AT135" s="420"/>
      <c r="AU135" s="420"/>
      <c r="AV135" s="420"/>
      <c r="AW135" s="420"/>
      <c r="AX135" s="420"/>
      <c r="AY135" s="420"/>
      <c r="AZ135" s="420"/>
      <c r="BA135" s="420"/>
      <c r="BB135" s="420"/>
      <c r="BC135" s="420"/>
      <c r="BD135" s="420"/>
      <c r="BE135" s="420"/>
      <c r="BF135" s="420"/>
      <c r="BG135" s="420"/>
      <c r="BH135" s="420"/>
      <c r="BI135" s="420"/>
      <c r="BJ135" s="420"/>
      <c r="BK135" s="420"/>
      <c r="BL135" s="421"/>
    </row>
    <row r="136" spans="1:64" ht="12.75" customHeight="1">
      <c r="A136" s="355"/>
      <c r="B136" s="356"/>
      <c r="C136" s="357"/>
      <c r="D136" s="228" t="s">
        <v>249</v>
      </c>
      <c r="E136" s="229"/>
      <c r="F136" s="229"/>
      <c r="G136" s="229"/>
      <c r="H136" s="229"/>
      <c r="I136" s="229"/>
      <c r="J136" s="229"/>
      <c r="K136" s="230"/>
      <c r="L136" s="270">
        <v>8</v>
      </c>
      <c r="M136" s="339"/>
      <c r="N136" s="339"/>
      <c r="O136" s="271"/>
      <c r="P136" s="270"/>
      <c r="Q136" s="339"/>
      <c r="R136" s="339"/>
      <c r="S136" s="271"/>
      <c r="T136" s="204" t="s">
        <v>244</v>
      </c>
      <c r="U136" s="205"/>
      <c r="V136" s="205"/>
      <c r="W136" s="206"/>
      <c r="X136" s="346" t="s">
        <v>252</v>
      </c>
      <c r="Y136" s="347"/>
      <c r="Z136" s="347"/>
      <c r="AA136" s="347"/>
      <c r="AB136" s="347"/>
      <c r="AC136" s="347"/>
      <c r="AD136" s="347"/>
      <c r="AE136" s="347"/>
      <c r="AF136" s="347"/>
      <c r="AG136" s="347"/>
      <c r="AH136" s="347"/>
      <c r="AI136" s="347"/>
      <c r="AJ136" s="347"/>
      <c r="AK136" s="347"/>
      <c r="AL136" s="347"/>
      <c r="AM136" s="347"/>
      <c r="AN136" s="347"/>
      <c r="AO136" s="347"/>
      <c r="AP136" s="347"/>
      <c r="AQ136" s="347"/>
      <c r="AR136" s="347"/>
      <c r="AS136" s="347"/>
      <c r="AT136" s="347"/>
      <c r="AU136" s="347"/>
      <c r="AV136" s="347"/>
      <c r="AW136" s="347"/>
      <c r="AX136" s="347"/>
      <c r="AY136" s="347"/>
      <c r="AZ136" s="347"/>
      <c r="BA136" s="347"/>
      <c r="BB136" s="347"/>
      <c r="BC136" s="347"/>
      <c r="BD136" s="347"/>
      <c r="BE136" s="347"/>
      <c r="BF136" s="347"/>
      <c r="BG136" s="347"/>
      <c r="BH136" s="347"/>
      <c r="BI136" s="347"/>
      <c r="BJ136" s="347"/>
      <c r="BK136" s="347"/>
      <c r="BL136" s="348"/>
    </row>
    <row r="137" spans="1:64" ht="12.75" customHeight="1">
      <c r="A137" s="285"/>
      <c r="B137" s="286"/>
      <c r="C137" s="287"/>
      <c r="D137" s="216" t="s">
        <v>250</v>
      </c>
      <c r="E137" s="217"/>
      <c r="F137" s="217"/>
      <c r="G137" s="217"/>
      <c r="H137" s="217"/>
      <c r="I137" s="217"/>
      <c r="J137" s="217"/>
      <c r="K137" s="218"/>
      <c r="L137" s="340">
        <v>8</v>
      </c>
      <c r="M137" s="341"/>
      <c r="N137" s="341"/>
      <c r="O137" s="342"/>
      <c r="P137" s="270"/>
      <c r="Q137" s="339"/>
      <c r="R137" s="339"/>
      <c r="S137" s="271"/>
      <c r="T137" s="234" t="s">
        <v>244</v>
      </c>
      <c r="U137" s="235"/>
      <c r="V137" s="235"/>
      <c r="W137" s="236"/>
      <c r="X137" s="349" t="s">
        <v>253</v>
      </c>
      <c r="Y137" s="350"/>
      <c r="Z137" s="350"/>
      <c r="AA137" s="350"/>
      <c r="AB137" s="350"/>
      <c r="AC137" s="350"/>
      <c r="AD137" s="350"/>
      <c r="AE137" s="350"/>
      <c r="AF137" s="350"/>
      <c r="AG137" s="350"/>
      <c r="AH137" s="350"/>
      <c r="AI137" s="350"/>
      <c r="AJ137" s="350"/>
      <c r="AK137" s="350"/>
      <c r="AL137" s="350"/>
      <c r="AM137" s="350"/>
      <c r="AN137" s="350"/>
      <c r="AO137" s="350"/>
      <c r="AP137" s="350"/>
      <c r="AQ137" s="350"/>
      <c r="AR137" s="350"/>
      <c r="AS137" s="350"/>
      <c r="AT137" s="350"/>
      <c r="AU137" s="350"/>
      <c r="AV137" s="350"/>
      <c r="AW137" s="350"/>
      <c r="AX137" s="350"/>
      <c r="AY137" s="350"/>
      <c r="AZ137" s="350"/>
      <c r="BA137" s="350"/>
      <c r="BB137" s="350"/>
      <c r="BC137" s="350"/>
      <c r="BD137" s="350"/>
      <c r="BE137" s="350"/>
      <c r="BF137" s="350"/>
      <c r="BG137" s="350"/>
      <c r="BH137" s="350"/>
      <c r="BI137" s="350"/>
      <c r="BJ137" s="350"/>
      <c r="BK137" s="350"/>
      <c r="BL137" s="351"/>
    </row>
    <row r="138" spans="1:64" ht="12.75" customHeight="1">
      <c r="A138" s="282" t="s">
        <v>44</v>
      </c>
      <c r="B138" s="283"/>
      <c r="C138" s="284"/>
      <c r="D138" s="352" t="s">
        <v>39</v>
      </c>
      <c r="E138" s="353"/>
      <c r="F138" s="353"/>
      <c r="G138" s="353"/>
      <c r="H138" s="353"/>
      <c r="I138" s="353"/>
      <c r="J138" s="353"/>
      <c r="K138" s="354"/>
      <c r="L138" s="237" t="s">
        <v>40</v>
      </c>
      <c r="M138" s="238"/>
      <c r="N138" s="238"/>
      <c r="O138" s="239"/>
      <c r="P138" s="237" t="s">
        <v>43</v>
      </c>
      <c r="Q138" s="238"/>
      <c r="R138" s="238"/>
      <c r="S138" s="239"/>
      <c r="T138" s="237" t="s">
        <v>41</v>
      </c>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c r="BA138" s="238"/>
      <c r="BB138" s="238"/>
      <c r="BC138" s="238"/>
      <c r="BD138" s="238"/>
      <c r="BE138" s="238"/>
      <c r="BF138" s="238"/>
      <c r="BG138" s="238"/>
      <c r="BH138" s="238"/>
      <c r="BI138" s="238"/>
      <c r="BJ138" s="238"/>
      <c r="BK138" s="238"/>
      <c r="BL138" s="239"/>
    </row>
    <row r="139" spans="1:64" ht="12.75" customHeight="1">
      <c r="A139" s="355"/>
      <c r="B139" s="356"/>
      <c r="C139" s="357"/>
      <c r="D139" s="305" t="s">
        <v>248</v>
      </c>
      <c r="E139" s="300"/>
      <c r="F139" s="300"/>
      <c r="G139" s="300"/>
      <c r="H139" s="300"/>
      <c r="I139" s="300"/>
      <c r="J139" s="300"/>
      <c r="K139" s="301"/>
      <c r="L139" s="336">
        <v>11</v>
      </c>
      <c r="M139" s="337"/>
      <c r="N139" s="337"/>
      <c r="O139" s="338"/>
      <c r="P139" s="343"/>
      <c r="Q139" s="344"/>
      <c r="R139" s="344"/>
      <c r="S139" s="345"/>
      <c r="T139" s="419" t="s">
        <v>251</v>
      </c>
      <c r="U139" s="420"/>
      <c r="V139" s="420"/>
      <c r="W139" s="420"/>
      <c r="X139" s="420"/>
      <c r="Y139" s="420"/>
      <c r="Z139" s="420"/>
      <c r="AA139" s="420"/>
      <c r="AB139" s="420"/>
      <c r="AC139" s="420"/>
      <c r="AD139" s="420"/>
      <c r="AE139" s="420"/>
      <c r="AF139" s="420"/>
      <c r="AG139" s="420"/>
      <c r="AH139" s="420"/>
      <c r="AI139" s="420"/>
      <c r="AJ139" s="420"/>
      <c r="AK139" s="420"/>
      <c r="AL139" s="420"/>
      <c r="AM139" s="420"/>
      <c r="AN139" s="420"/>
      <c r="AO139" s="420"/>
      <c r="AP139" s="420"/>
      <c r="AQ139" s="420"/>
      <c r="AR139" s="420"/>
      <c r="AS139" s="420"/>
      <c r="AT139" s="420"/>
      <c r="AU139" s="420"/>
      <c r="AV139" s="420"/>
      <c r="AW139" s="420"/>
      <c r="AX139" s="420"/>
      <c r="AY139" s="420"/>
      <c r="AZ139" s="420"/>
      <c r="BA139" s="420"/>
      <c r="BB139" s="420"/>
      <c r="BC139" s="420"/>
      <c r="BD139" s="420"/>
      <c r="BE139" s="420"/>
      <c r="BF139" s="420"/>
      <c r="BG139" s="420"/>
      <c r="BH139" s="420"/>
      <c r="BI139" s="420"/>
      <c r="BJ139" s="420"/>
      <c r="BK139" s="420"/>
      <c r="BL139" s="421"/>
    </row>
    <row r="140" spans="1:64" ht="12.75" customHeight="1">
      <c r="A140" s="355"/>
      <c r="B140" s="356"/>
      <c r="C140" s="357"/>
      <c r="D140" s="228" t="s">
        <v>249</v>
      </c>
      <c r="E140" s="229"/>
      <c r="F140" s="229"/>
      <c r="G140" s="229"/>
      <c r="H140" s="229"/>
      <c r="I140" s="229"/>
      <c r="J140" s="229"/>
      <c r="K140" s="230"/>
      <c r="L140" s="270">
        <v>13</v>
      </c>
      <c r="M140" s="339"/>
      <c r="N140" s="339"/>
      <c r="O140" s="271"/>
      <c r="P140" s="204"/>
      <c r="Q140" s="205"/>
      <c r="R140" s="205"/>
      <c r="S140" s="206"/>
      <c r="T140" s="346" t="s">
        <v>252</v>
      </c>
      <c r="U140" s="347"/>
      <c r="V140" s="347"/>
      <c r="W140" s="347"/>
      <c r="X140" s="347"/>
      <c r="Y140" s="347"/>
      <c r="Z140" s="347"/>
      <c r="AA140" s="347"/>
      <c r="AB140" s="347"/>
      <c r="AC140" s="347"/>
      <c r="AD140" s="347"/>
      <c r="AE140" s="347"/>
      <c r="AF140" s="347"/>
      <c r="AG140" s="347"/>
      <c r="AH140" s="347"/>
      <c r="AI140" s="347"/>
      <c r="AJ140" s="347"/>
      <c r="AK140" s="347"/>
      <c r="AL140" s="347"/>
      <c r="AM140" s="347"/>
      <c r="AN140" s="347"/>
      <c r="AO140" s="347"/>
      <c r="AP140" s="347"/>
      <c r="AQ140" s="347"/>
      <c r="AR140" s="347"/>
      <c r="AS140" s="347"/>
      <c r="AT140" s="347"/>
      <c r="AU140" s="347"/>
      <c r="AV140" s="347"/>
      <c r="AW140" s="347"/>
      <c r="AX140" s="347"/>
      <c r="AY140" s="347"/>
      <c r="AZ140" s="347"/>
      <c r="BA140" s="347"/>
      <c r="BB140" s="347"/>
      <c r="BC140" s="347"/>
      <c r="BD140" s="347"/>
      <c r="BE140" s="347"/>
      <c r="BF140" s="347"/>
      <c r="BG140" s="347"/>
      <c r="BH140" s="347"/>
      <c r="BI140" s="347"/>
      <c r="BJ140" s="347"/>
      <c r="BK140" s="347"/>
      <c r="BL140" s="348"/>
    </row>
    <row r="141" spans="1:64" ht="12.75" customHeight="1">
      <c r="A141" s="285"/>
      <c r="B141" s="286"/>
      <c r="C141" s="287"/>
      <c r="D141" s="216" t="s">
        <v>250</v>
      </c>
      <c r="E141" s="217"/>
      <c r="F141" s="217"/>
      <c r="G141" s="217"/>
      <c r="H141" s="217"/>
      <c r="I141" s="217"/>
      <c r="J141" s="217"/>
      <c r="K141" s="218"/>
      <c r="L141" s="340">
        <v>13</v>
      </c>
      <c r="M141" s="341"/>
      <c r="N141" s="341"/>
      <c r="O141" s="342"/>
      <c r="P141" s="234"/>
      <c r="Q141" s="235"/>
      <c r="R141" s="235"/>
      <c r="S141" s="236"/>
      <c r="T141" s="349" t="s">
        <v>253</v>
      </c>
      <c r="U141" s="350"/>
      <c r="V141" s="350"/>
      <c r="W141" s="350"/>
      <c r="X141" s="350"/>
      <c r="Y141" s="350"/>
      <c r="Z141" s="350"/>
      <c r="AA141" s="350"/>
      <c r="AB141" s="350"/>
      <c r="AC141" s="350"/>
      <c r="AD141" s="350"/>
      <c r="AE141" s="350"/>
      <c r="AF141" s="350"/>
      <c r="AG141" s="350"/>
      <c r="AH141" s="350"/>
      <c r="AI141" s="350"/>
      <c r="AJ141" s="350"/>
      <c r="AK141" s="350"/>
      <c r="AL141" s="350"/>
      <c r="AM141" s="350"/>
      <c r="AN141" s="350"/>
      <c r="AO141" s="350"/>
      <c r="AP141" s="350"/>
      <c r="AQ141" s="350"/>
      <c r="AR141" s="350"/>
      <c r="AS141" s="350"/>
      <c r="AT141" s="350"/>
      <c r="AU141" s="350"/>
      <c r="AV141" s="350"/>
      <c r="AW141" s="350"/>
      <c r="AX141" s="350"/>
      <c r="AY141" s="350"/>
      <c r="AZ141" s="350"/>
      <c r="BA141" s="350"/>
      <c r="BB141" s="350"/>
      <c r="BC141" s="350"/>
      <c r="BD141" s="350"/>
      <c r="BE141" s="350"/>
      <c r="BF141" s="350"/>
      <c r="BG141" s="350"/>
      <c r="BH141" s="350"/>
      <c r="BI141" s="350"/>
      <c r="BJ141" s="350"/>
      <c r="BK141" s="350"/>
      <c r="BL141" s="351"/>
    </row>
    <row r="142" spans="1:64" s="2" customFormat="1" ht="12.75" customHeight="1">
      <c r="A142" s="282" t="s">
        <v>106</v>
      </c>
      <c r="B142" s="283"/>
      <c r="C142" s="284"/>
      <c r="D142" s="428" t="s">
        <v>101</v>
      </c>
      <c r="E142" s="429"/>
      <c r="F142" s="429"/>
      <c r="G142" s="429"/>
      <c r="H142" s="429"/>
      <c r="I142" s="429"/>
      <c r="J142" s="429"/>
      <c r="K142" s="430"/>
      <c r="L142" s="265" t="s">
        <v>102</v>
      </c>
      <c r="M142" s="246"/>
      <c r="N142" s="246"/>
      <c r="O142" s="246"/>
      <c r="P142" s="246"/>
      <c r="Q142" s="246"/>
      <c r="R142" s="246"/>
      <c r="S142" s="247"/>
      <c r="T142" s="237" t="s">
        <v>105</v>
      </c>
      <c r="U142" s="238"/>
      <c r="V142" s="238"/>
      <c r="W142" s="238"/>
      <c r="X142" s="239"/>
      <c r="Y142" s="265" t="s">
        <v>104</v>
      </c>
      <c r="Z142" s="246"/>
      <c r="AA142" s="246"/>
      <c r="AB142" s="246"/>
      <c r="AC142" s="246"/>
      <c r="AD142" s="246"/>
      <c r="AE142" s="246"/>
      <c r="AF142" s="246"/>
      <c r="AG142" s="246"/>
      <c r="AH142" s="246"/>
      <c r="AI142" s="246"/>
      <c r="AJ142" s="246"/>
      <c r="AK142" s="246"/>
      <c r="AL142" s="246"/>
      <c r="AM142" s="246"/>
      <c r="AN142" s="246"/>
      <c r="AO142" s="246"/>
      <c r="AP142" s="246"/>
      <c r="AQ142" s="246"/>
      <c r="AR142" s="247"/>
      <c r="AS142" s="265" t="s">
        <v>103</v>
      </c>
      <c r="AT142" s="246"/>
      <c r="AU142" s="246"/>
      <c r="AV142" s="246"/>
      <c r="AW142" s="246"/>
      <c r="AX142" s="246"/>
      <c r="AY142" s="246"/>
      <c r="AZ142" s="246"/>
      <c r="BA142" s="246"/>
      <c r="BB142" s="246"/>
      <c r="BC142" s="246"/>
      <c r="BD142" s="246"/>
      <c r="BE142" s="246"/>
      <c r="BF142" s="246"/>
      <c r="BG142" s="246"/>
      <c r="BH142" s="246"/>
      <c r="BI142" s="246"/>
      <c r="BJ142" s="246"/>
      <c r="BK142" s="246"/>
      <c r="BL142" s="247"/>
    </row>
    <row r="143" spans="1:64" s="2" customFormat="1" ht="12.75" customHeight="1">
      <c r="A143" s="355"/>
      <c r="B143" s="356"/>
      <c r="C143" s="357"/>
      <c r="D143" s="431"/>
      <c r="E143" s="432"/>
      <c r="F143" s="432"/>
      <c r="G143" s="432"/>
      <c r="H143" s="432"/>
      <c r="I143" s="432"/>
      <c r="J143" s="432"/>
      <c r="K143" s="433"/>
      <c r="L143" s="437" t="s">
        <v>235</v>
      </c>
      <c r="M143" s="438"/>
      <c r="N143" s="438"/>
      <c r="O143" s="438"/>
      <c r="P143" s="438"/>
      <c r="Q143" s="438"/>
      <c r="R143" s="438"/>
      <c r="S143" s="439"/>
      <c r="T143" s="302" t="s">
        <v>244</v>
      </c>
      <c r="U143" s="303"/>
      <c r="V143" s="303"/>
      <c r="W143" s="303"/>
      <c r="X143" s="304"/>
      <c r="Y143" s="422" t="s">
        <v>255</v>
      </c>
      <c r="Z143" s="423"/>
      <c r="AA143" s="423"/>
      <c r="AB143" s="423"/>
      <c r="AC143" s="423"/>
      <c r="AD143" s="423"/>
      <c r="AE143" s="423"/>
      <c r="AF143" s="423"/>
      <c r="AG143" s="423"/>
      <c r="AH143" s="423"/>
      <c r="AI143" s="423"/>
      <c r="AJ143" s="423"/>
      <c r="AK143" s="423"/>
      <c r="AL143" s="423"/>
      <c r="AM143" s="423"/>
      <c r="AN143" s="423"/>
      <c r="AO143" s="423"/>
      <c r="AP143" s="423"/>
      <c r="AQ143" s="423"/>
      <c r="AR143" s="424"/>
      <c r="AS143" s="422" t="s">
        <v>255</v>
      </c>
      <c r="AT143" s="423"/>
      <c r="AU143" s="423"/>
      <c r="AV143" s="423"/>
      <c r="AW143" s="423"/>
      <c r="AX143" s="423"/>
      <c r="AY143" s="423"/>
      <c r="AZ143" s="423"/>
      <c r="BA143" s="423"/>
      <c r="BB143" s="423"/>
      <c r="BC143" s="423"/>
      <c r="BD143" s="423"/>
      <c r="BE143" s="423"/>
      <c r="BF143" s="423"/>
      <c r="BG143" s="423"/>
      <c r="BH143" s="423"/>
      <c r="BI143" s="423"/>
      <c r="BJ143" s="423"/>
      <c r="BK143" s="423"/>
      <c r="BL143" s="424"/>
    </row>
    <row r="144" spans="1:64" s="2" customFormat="1" ht="12.75" customHeight="1" thickBot="1">
      <c r="A144" s="389"/>
      <c r="B144" s="390"/>
      <c r="C144" s="391"/>
      <c r="D144" s="434"/>
      <c r="E144" s="435"/>
      <c r="F144" s="435"/>
      <c r="G144" s="435"/>
      <c r="H144" s="435"/>
      <c r="I144" s="435"/>
      <c r="J144" s="435"/>
      <c r="K144" s="436"/>
      <c r="L144" s="440" t="s">
        <v>236</v>
      </c>
      <c r="M144" s="441"/>
      <c r="N144" s="441"/>
      <c r="O144" s="441"/>
      <c r="P144" s="441"/>
      <c r="Q144" s="441"/>
      <c r="R144" s="441"/>
      <c r="S144" s="442"/>
      <c r="T144" s="443" t="s">
        <v>244</v>
      </c>
      <c r="U144" s="444"/>
      <c r="V144" s="444"/>
      <c r="W144" s="444"/>
      <c r="X144" s="445"/>
      <c r="Y144" s="425" t="s">
        <v>255</v>
      </c>
      <c r="Z144" s="426"/>
      <c r="AA144" s="426"/>
      <c r="AB144" s="426"/>
      <c r="AC144" s="426"/>
      <c r="AD144" s="426"/>
      <c r="AE144" s="426"/>
      <c r="AF144" s="426"/>
      <c r="AG144" s="426"/>
      <c r="AH144" s="426"/>
      <c r="AI144" s="426"/>
      <c r="AJ144" s="426"/>
      <c r="AK144" s="426"/>
      <c r="AL144" s="426"/>
      <c r="AM144" s="426"/>
      <c r="AN144" s="426"/>
      <c r="AO144" s="426"/>
      <c r="AP144" s="426"/>
      <c r="AQ144" s="426"/>
      <c r="AR144" s="427"/>
      <c r="AS144" s="425" t="s">
        <v>255</v>
      </c>
      <c r="AT144" s="426"/>
      <c r="AU144" s="426"/>
      <c r="AV144" s="426"/>
      <c r="AW144" s="426"/>
      <c r="AX144" s="426"/>
      <c r="AY144" s="426"/>
      <c r="AZ144" s="426"/>
      <c r="BA144" s="426"/>
      <c r="BB144" s="426"/>
      <c r="BC144" s="426"/>
      <c r="BD144" s="426"/>
      <c r="BE144" s="426"/>
      <c r="BF144" s="426"/>
      <c r="BG144" s="426"/>
      <c r="BH144" s="426"/>
      <c r="BI144" s="426"/>
      <c r="BJ144" s="426"/>
      <c r="BK144" s="426"/>
      <c r="BL144" s="427"/>
    </row>
    <row r="145" spans="1:64" s="2" customFormat="1">
      <c r="A145" s="1"/>
      <c r="B145" s="105"/>
      <c r="C145" s="105"/>
      <c r="D145" s="1"/>
      <c r="E145" s="1"/>
      <c r="F145" s="1"/>
      <c r="G145" s="1"/>
      <c r="H145" s="1"/>
      <c r="I145" s="1"/>
      <c r="J145" s="1"/>
      <c r="K145" s="1"/>
      <c r="L145" s="1"/>
      <c r="M145" s="1"/>
      <c r="N145" s="1"/>
      <c r="O145" s="1"/>
      <c r="P145" s="1"/>
      <c r="Q145" s="1"/>
      <c r="R145" s="1"/>
      <c r="S145" s="1"/>
      <c r="T145" s="105"/>
      <c r="U145" s="105"/>
      <c r="V145" s="105"/>
      <c r="W145" s="105"/>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spans="1:64" s="2" customFormat="1">
      <c r="A146" s="68"/>
      <c r="B146" s="103"/>
      <c r="C146" s="103"/>
      <c r="D146" s="47"/>
      <c r="E146" s="47"/>
      <c r="F146" s="47"/>
      <c r="G146" s="47"/>
      <c r="H146" s="47"/>
      <c r="I146" s="47"/>
      <c r="J146" s="47"/>
      <c r="K146" s="47"/>
      <c r="L146" s="47"/>
      <c r="M146" s="47"/>
      <c r="N146" s="47"/>
      <c r="O146" s="47"/>
      <c r="P146" s="47"/>
      <c r="Q146" s="47"/>
      <c r="R146" s="47"/>
      <c r="S146" s="47"/>
      <c r="T146" s="103"/>
      <c r="U146" s="103"/>
      <c r="V146" s="103"/>
      <c r="W146" s="103"/>
      <c r="X146" s="47"/>
      <c r="Y146" s="47"/>
      <c r="Z146" s="47"/>
      <c r="AA146" s="47"/>
      <c r="AB146" s="47"/>
      <c r="AC146" s="47"/>
      <c r="AD146" s="47"/>
      <c r="AE146" s="76"/>
      <c r="AF146" s="76"/>
      <c r="AG146" s="76"/>
      <c r="AH146" s="76"/>
      <c r="AI146" s="76"/>
      <c r="AJ146" s="76"/>
      <c r="AK146" s="76"/>
      <c r="AL146" s="76"/>
      <c r="AM146" s="104"/>
      <c r="AN146" s="47"/>
      <c r="AO146" s="69"/>
      <c r="AP146" s="47"/>
      <c r="AQ146" s="47"/>
      <c r="AR146" s="47"/>
      <c r="AS146" s="47"/>
      <c r="AT146" s="47"/>
      <c r="AU146" s="47"/>
      <c r="AV146" s="47"/>
      <c r="AW146" s="47"/>
      <c r="AX146" s="47"/>
      <c r="AY146" s="47"/>
      <c r="AZ146" s="47"/>
      <c r="BA146" s="47"/>
      <c r="BB146" s="76"/>
      <c r="BC146" s="76"/>
      <c r="BD146" s="76"/>
      <c r="BE146" s="76"/>
      <c r="BF146" s="76"/>
      <c r="BG146" s="76"/>
      <c r="BH146" s="76"/>
      <c r="BI146" s="76"/>
      <c r="BJ146" s="76"/>
      <c r="BK146" s="76"/>
      <c r="BL146" s="76"/>
    </row>
    <row r="147" spans="1:64" ht="13.5" customHeight="1">
      <c r="A147" s="94" t="s">
        <v>86</v>
      </c>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35"/>
      <c r="BB147" s="265" t="s">
        <v>197</v>
      </c>
      <c r="BC147" s="246"/>
      <c r="BD147" s="246"/>
      <c r="BE147" s="446"/>
      <c r="BF147" s="446"/>
      <c r="BG147" s="246" t="s">
        <v>165</v>
      </c>
      <c r="BH147" s="246"/>
      <c r="BI147" s="246"/>
      <c r="BJ147" s="246"/>
      <c r="BK147" s="246"/>
      <c r="BL147" s="247"/>
    </row>
    <row r="148" spans="1:64">
      <c r="A148" s="282" t="s">
        <v>61</v>
      </c>
      <c r="B148" s="283"/>
      <c r="C148" s="284"/>
      <c r="D148" s="258" t="s">
        <v>18</v>
      </c>
      <c r="E148" s="259"/>
      <c r="F148" s="259"/>
      <c r="G148" s="259"/>
      <c r="H148" s="259"/>
      <c r="I148" s="259"/>
      <c r="J148" s="259"/>
      <c r="K148" s="259"/>
      <c r="L148" s="259"/>
      <c r="M148" s="259"/>
      <c r="N148" s="259"/>
      <c r="O148" s="259"/>
      <c r="P148" s="259"/>
      <c r="Q148" s="259"/>
      <c r="R148" s="261"/>
      <c r="S148" s="258" t="s">
        <v>63</v>
      </c>
      <c r="T148" s="259"/>
      <c r="U148" s="259"/>
      <c r="V148" s="259"/>
      <c r="W148" s="259"/>
      <c r="X148" s="261"/>
      <c r="Y148" s="258" t="s">
        <v>190</v>
      </c>
      <c r="Z148" s="259"/>
      <c r="AA148" s="259"/>
      <c r="AB148" s="259"/>
      <c r="AC148" s="259"/>
      <c r="AD148" s="261"/>
      <c r="AE148" s="237" t="s">
        <v>64</v>
      </c>
      <c r="AF148" s="238"/>
      <c r="AG148" s="238"/>
      <c r="AH148" s="238"/>
      <c r="AI148" s="238"/>
      <c r="AJ148" s="238"/>
      <c r="AK148" s="238"/>
      <c r="AL148" s="238"/>
      <c r="AM148" s="238"/>
      <c r="AN148" s="238"/>
      <c r="AO148" s="238"/>
      <c r="AP148" s="238"/>
      <c r="AQ148" s="238"/>
      <c r="AR148" s="238"/>
      <c r="AS148" s="238"/>
      <c r="AT148" s="238"/>
      <c r="AU148" s="238"/>
      <c r="AV148" s="238"/>
      <c r="AW148" s="238"/>
      <c r="AX148" s="238"/>
      <c r="AY148" s="238"/>
      <c r="AZ148" s="238"/>
      <c r="BA148" s="238"/>
      <c r="BB148" s="238"/>
      <c r="BC148" s="238"/>
      <c r="BD148" s="238"/>
      <c r="BE148" s="238"/>
      <c r="BF148" s="238"/>
      <c r="BG148" s="238"/>
      <c r="BH148" s="238"/>
      <c r="BI148" s="238"/>
      <c r="BJ148" s="238"/>
      <c r="BK148" s="238"/>
      <c r="BL148" s="239"/>
    </row>
    <row r="149" spans="1:64" ht="48" customHeight="1">
      <c r="A149" s="355"/>
      <c r="B149" s="356"/>
      <c r="C149" s="357"/>
      <c r="D149" s="262"/>
      <c r="E149" s="263"/>
      <c r="F149" s="263"/>
      <c r="G149" s="263"/>
      <c r="H149" s="263"/>
      <c r="I149" s="263"/>
      <c r="J149" s="263"/>
      <c r="K149" s="263"/>
      <c r="L149" s="263"/>
      <c r="M149" s="263"/>
      <c r="N149" s="263"/>
      <c r="O149" s="263"/>
      <c r="P149" s="263"/>
      <c r="Q149" s="263"/>
      <c r="R149" s="264"/>
      <c r="S149" s="262"/>
      <c r="T149" s="263"/>
      <c r="U149" s="263"/>
      <c r="V149" s="263"/>
      <c r="W149" s="263"/>
      <c r="X149" s="264"/>
      <c r="Y149" s="262"/>
      <c r="Z149" s="263"/>
      <c r="AA149" s="263"/>
      <c r="AB149" s="263"/>
      <c r="AC149" s="263"/>
      <c r="AD149" s="264"/>
      <c r="AE149" s="447" t="s">
        <v>65</v>
      </c>
      <c r="AF149" s="448"/>
      <c r="AG149" s="448"/>
      <c r="AH149" s="448"/>
      <c r="AI149" s="448"/>
      <c r="AJ149" s="448"/>
      <c r="AK149" s="449"/>
      <c r="AL149" s="237" t="s">
        <v>191</v>
      </c>
      <c r="AM149" s="238"/>
      <c r="AN149" s="238"/>
      <c r="AO149" s="238"/>
      <c r="AP149" s="238"/>
      <c r="AQ149" s="238"/>
      <c r="AR149" s="239"/>
      <c r="AS149" s="237" t="s">
        <v>66</v>
      </c>
      <c r="AT149" s="238"/>
      <c r="AU149" s="238"/>
      <c r="AV149" s="238"/>
      <c r="AW149" s="238"/>
      <c r="AX149" s="238"/>
      <c r="AY149" s="238"/>
      <c r="AZ149" s="238"/>
      <c r="BA149" s="239"/>
      <c r="BB149" s="237" t="s">
        <v>67</v>
      </c>
      <c r="BC149" s="238"/>
      <c r="BD149" s="238"/>
      <c r="BE149" s="238"/>
      <c r="BF149" s="238"/>
      <c r="BG149" s="238"/>
      <c r="BH149" s="239"/>
      <c r="BI149" s="267" t="s">
        <v>68</v>
      </c>
      <c r="BJ149" s="268"/>
      <c r="BK149" s="268"/>
      <c r="BL149" s="269"/>
    </row>
    <row r="150" spans="1:64" ht="13.5" customHeight="1">
      <c r="A150" s="11"/>
      <c r="B150" s="361" t="s">
        <v>100</v>
      </c>
      <c r="C150" s="361" t="s">
        <v>62</v>
      </c>
      <c r="D150" s="295" t="s">
        <v>256</v>
      </c>
      <c r="E150" s="296"/>
      <c r="F150" s="296"/>
      <c r="G150" s="296"/>
      <c r="H150" s="296"/>
      <c r="I150" s="296"/>
      <c r="J150" s="296"/>
      <c r="K150" s="296"/>
      <c r="L150" s="296"/>
      <c r="M150" s="296"/>
      <c r="N150" s="296"/>
      <c r="O150" s="296"/>
      <c r="P150" s="296"/>
      <c r="Q150" s="296"/>
      <c r="R150" s="297"/>
      <c r="S150" s="305" t="s">
        <v>258</v>
      </c>
      <c r="T150" s="300"/>
      <c r="U150" s="300"/>
      <c r="V150" s="300"/>
      <c r="W150" s="300"/>
      <c r="X150" s="301"/>
      <c r="Y150" s="305" t="s">
        <v>267</v>
      </c>
      <c r="Z150" s="300"/>
      <c r="AA150" s="300"/>
      <c r="AB150" s="300"/>
      <c r="AC150" s="300"/>
      <c r="AD150" s="301"/>
      <c r="AE150" s="305"/>
      <c r="AF150" s="300"/>
      <c r="AG150" s="300"/>
      <c r="AH150" s="300"/>
      <c r="AI150" s="300"/>
      <c r="AJ150" s="300"/>
      <c r="AK150" s="301"/>
      <c r="AL150" s="305"/>
      <c r="AM150" s="300"/>
      <c r="AN150" s="300"/>
      <c r="AO150" s="300"/>
      <c r="AP150" s="300"/>
      <c r="AQ150" s="300"/>
      <c r="AR150" s="301"/>
      <c r="AS150" s="322"/>
      <c r="AT150" s="323"/>
      <c r="AU150" s="323"/>
      <c r="AV150" s="323"/>
      <c r="AW150" s="323"/>
      <c r="AX150" s="323"/>
      <c r="AY150" s="323"/>
      <c r="AZ150" s="323"/>
      <c r="BA150" s="324"/>
      <c r="BB150" s="305"/>
      <c r="BC150" s="300"/>
      <c r="BD150" s="300"/>
      <c r="BE150" s="300"/>
      <c r="BF150" s="300"/>
      <c r="BG150" s="300"/>
      <c r="BH150" s="301"/>
      <c r="BI150" s="343"/>
      <c r="BJ150" s="344"/>
      <c r="BK150" s="344"/>
      <c r="BL150" s="345"/>
    </row>
    <row r="151" spans="1:64" ht="13.5" customHeight="1">
      <c r="A151" s="11"/>
      <c r="B151" s="362"/>
      <c r="C151" s="362"/>
      <c r="D151" s="210" t="s">
        <v>257</v>
      </c>
      <c r="E151" s="211"/>
      <c r="F151" s="211"/>
      <c r="G151" s="211"/>
      <c r="H151" s="211"/>
      <c r="I151" s="211"/>
      <c r="J151" s="211"/>
      <c r="K151" s="211"/>
      <c r="L151" s="211"/>
      <c r="M151" s="211"/>
      <c r="N151" s="211"/>
      <c r="O151" s="211"/>
      <c r="P151" s="211"/>
      <c r="Q151" s="211"/>
      <c r="R151" s="212"/>
      <c r="S151" s="228" t="s">
        <v>259</v>
      </c>
      <c r="T151" s="229"/>
      <c r="U151" s="229"/>
      <c r="V151" s="229"/>
      <c r="W151" s="229"/>
      <c r="X151" s="230"/>
      <c r="Y151" s="228" t="s">
        <v>268</v>
      </c>
      <c r="Z151" s="229"/>
      <c r="AA151" s="229"/>
      <c r="AB151" s="229"/>
      <c r="AC151" s="229"/>
      <c r="AD151" s="230"/>
      <c r="AE151" s="228"/>
      <c r="AF151" s="229"/>
      <c r="AG151" s="229"/>
      <c r="AH151" s="229"/>
      <c r="AI151" s="229"/>
      <c r="AJ151" s="229"/>
      <c r="AK151" s="230"/>
      <c r="AL151" s="228"/>
      <c r="AM151" s="229"/>
      <c r="AN151" s="229"/>
      <c r="AO151" s="229"/>
      <c r="AP151" s="229"/>
      <c r="AQ151" s="229"/>
      <c r="AR151" s="230"/>
      <c r="AS151" s="225"/>
      <c r="AT151" s="226"/>
      <c r="AU151" s="226"/>
      <c r="AV151" s="226"/>
      <c r="AW151" s="226"/>
      <c r="AX151" s="226"/>
      <c r="AY151" s="226"/>
      <c r="AZ151" s="226"/>
      <c r="BA151" s="227"/>
      <c r="BB151" s="228"/>
      <c r="BC151" s="229"/>
      <c r="BD151" s="229"/>
      <c r="BE151" s="229"/>
      <c r="BF151" s="229"/>
      <c r="BG151" s="229"/>
      <c r="BH151" s="230"/>
      <c r="BI151" s="204"/>
      <c r="BJ151" s="205"/>
      <c r="BK151" s="205"/>
      <c r="BL151" s="206"/>
    </row>
    <row r="152" spans="1:64" ht="13.5" customHeight="1">
      <c r="A152" s="11"/>
      <c r="B152" s="362"/>
      <c r="C152" s="363"/>
      <c r="D152" s="243"/>
      <c r="E152" s="244"/>
      <c r="F152" s="244"/>
      <c r="G152" s="244"/>
      <c r="H152" s="244"/>
      <c r="I152" s="244"/>
      <c r="J152" s="244"/>
      <c r="K152" s="244"/>
      <c r="L152" s="244"/>
      <c r="M152" s="244"/>
      <c r="N152" s="244"/>
      <c r="O152" s="244"/>
      <c r="P152" s="244"/>
      <c r="Q152" s="244"/>
      <c r="R152" s="245"/>
      <c r="S152" s="228"/>
      <c r="T152" s="229"/>
      <c r="U152" s="229"/>
      <c r="V152" s="229"/>
      <c r="W152" s="229"/>
      <c r="X152" s="230"/>
      <c r="Y152" s="228"/>
      <c r="Z152" s="229"/>
      <c r="AA152" s="229"/>
      <c r="AB152" s="229"/>
      <c r="AC152" s="229"/>
      <c r="AD152" s="230"/>
      <c r="AE152" s="216"/>
      <c r="AF152" s="217"/>
      <c r="AG152" s="217"/>
      <c r="AH152" s="217"/>
      <c r="AI152" s="217"/>
      <c r="AJ152" s="217"/>
      <c r="AK152" s="218"/>
      <c r="AL152" s="216"/>
      <c r="AM152" s="217"/>
      <c r="AN152" s="217"/>
      <c r="AO152" s="217"/>
      <c r="AP152" s="217"/>
      <c r="AQ152" s="217"/>
      <c r="AR152" s="218"/>
      <c r="AS152" s="213"/>
      <c r="AT152" s="214"/>
      <c r="AU152" s="214"/>
      <c r="AV152" s="214"/>
      <c r="AW152" s="214"/>
      <c r="AX152" s="214"/>
      <c r="AY152" s="214"/>
      <c r="AZ152" s="214"/>
      <c r="BA152" s="215"/>
      <c r="BB152" s="216"/>
      <c r="BC152" s="217"/>
      <c r="BD152" s="217"/>
      <c r="BE152" s="217"/>
      <c r="BF152" s="217"/>
      <c r="BG152" s="217"/>
      <c r="BH152" s="218"/>
      <c r="BI152" s="234"/>
      <c r="BJ152" s="235"/>
      <c r="BK152" s="235"/>
      <c r="BL152" s="236"/>
    </row>
    <row r="153" spans="1:64">
      <c r="A153" s="11"/>
      <c r="B153" s="362"/>
      <c r="C153" s="361" t="s">
        <v>69</v>
      </c>
      <c r="D153" s="295" t="s">
        <v>256</v>
      </c>
      <c r="E153" s="296"/>
      <c r="F153" s="296"/>
      <c r="G153" s="296"/>
      <c r="H153" s="296"/>
      <c r="I153" s="296"/>
      <c r="J153" s="296"/>
      <c r="K153" s="296"/>
      <c r="L153" s="296"/>
      <c r="M153" s="296"/>
      <c r="N153" s="296"/>
      <c r="O153" s="296"/>
      <c r="P153" s="296"/>
      <c r="Q153" s="296"/>
      <c r="R153" s="297"/>
      <c r="S153" s="305" t="s">
        <v>260</v>
      </c>
      <c r="T153" s="300"/>
      <c r="U153" s="300"/>
      <c r="V153" s="300"/>
      <c r="W153" s="300"/>
      <c r="X153" s="301"/>
      <c r="Y153" s="305" t="s">
        <v>269</v>
      </c>
      <c r="Z153" s="300"/>
      <c r="AA153" s="300"/>
      <c r="AB153" s="300"/>
      <c r="AC153" s="300"/>
      <c r="AD153" s="301"/>
      <c r="AE153" s="305" t="s">
        <v>261</v>
      </c>
      <c r="AF153" s="300"/>
      <c r="AG153" s="300"/>
      <c r="AH153" s="300"/>
      <c r="AI153" s="300"/>
      <c r="AJ153" s="300"/>
      <c r="AK153" s="301"/>
      <c r="AL153" s="305" t="s">
        <v>262</v>
      </c>
      <c r="AM153" s="300"/>
      <c r="AN153" s="300"/>
      <c r="AO153" s="300"/>
      <c r="AP153" s="300"/>
      <c r="AQ153" s="300"/>
      <c r="AR153" s="301"/>
      <c r="AS153" s="322" t="s">
        <v>263</v>
      </c>
      <c r="AT153" s="323"/>
      <c r="AU153" s="323"/>
      <c r="AV153" s="323"/>
      <c r="AW153" s="323"/>
      <c r="AX153" s="323"/>
      <c r="AY153" s="323"/>
      <c r="AZ153" s="323"/>
      <c r="BA153" s="324"/>
      <c r="BB153" s="305" t="s">
        <v>264</v>
      </c>
      <c r="BC153" s="300"/>
      <c r="BD153" s="300"/>
      <c r="BE153" s="300"/>
      <c r="BF153" s="300"/>
      <c r="BG153" s="300"/>
      <c r="BH153" s="301"/>
      <c r="BI153" s="343" t="s">
        <v>254</v>
      </c>
      <c r="BJ153" s="344"/>
      <c r="BK153" s="344"/>
      <c r="BL153" s="345"/>
    </row>
    <row r="154" spans="1:64">
      <c r="A154" s="11"/>
      <c r="B154" s="362"/>
      <c r="C154" s="362"/>
      <c r="D154" s="210"/>
      <c r="E154" s="211"/>
      <c r="F154" s="211"/>
      <c r="G154" s="211"/>
      <c r="H154" s="211"/>
      <c r="I154" s="211"/>
      <c r="J154" s="211"/>
      <c r="K154" s="211"/>
      <c r="L154" s="211"/>
      <c r="M154" s="211"/>
      <c r="N154" s="211"/>
      <c r="O154" s="211"/>
      <c r="P154" s="211"/>
      <c r="Q154" s="211"/>
      <c r="R154" s="212"/>
      <c r="S154" s="228"/>
      <c r="T154" s="229"/>
      <c r="U154" s="229"/>
      <c r="V154" s="229"/>
      <c r="W154" s="229"/>
      <c r="X154" s="230"/>
      <c r="Y154" s="228"/>
      <c r="Z154" s="229"/>
      <c r="AA154" s="229"/>
      <c r="AB154" s="229"/>
      <c r="AC154" s="229"/>
      <c r="AD154" s="230"/>
      <c r="AE154" s="228"/>
      <c r="AF154" s="229"/>
      <c r="AG154" s="229"/>
      <c r="AH154" s="229"/>
      <c r="AI154" s="229"/>
      <c r="AJ154" s="229"/>
      <c r="AK154" s="230"/>
      <c r="AL154" s="228"/>
      <c r="AM154" s="229"/>
      <c r="AN154" s="229"/>
      <c r="AO154" s="229"/>
      <c r="AP154" s="229"/>
      <c r="AQ154" s="229"/>
      <c r="AR154" s="230"/>
      <c r="AS154" s="225"/>
      <c r="AT154" s="226"/>
      <c r="AU154" s="226"/>
      <c r="AV154" s="226"/>
      <c r="AW154" s="226"/>
      <c r="AX154" s="226"/>
      <c r="AY154" s="226"/>
      <c r="AZ154" s="226"/>
      <c r="BA154" s="227"/>
      <c r="BB154" s="228"/>
      <c r="BC154" s="229"/>
      <c r="BD154" s="229"/>
      <c r="BE154" s="229"/>
      <c r="BF154" s="229"/>
      <c r="BG154" s="229"/>
      <c r="BH154" s="230"/>
      <c r="BI154" s="204"/>
      <c r="BJ154" s="205"/>
      <c r="BK154" s="205"/>
      <c r="BL154" s="206"/>
    </row>
    <row r="155" spans="1:64">
      <c r="A155" s="11"/>
      <c r="B155" s="363"/>
      <c r="C155" s="363"/>
      <c r="D155" s="243"/>
      <c r="E155" s="244"/>
      <c r="F155" s="244"/>
      <c r="G155" s="244"/>
      <c r="H155" s="244"/>
      <c r="I155" s="244"/>
      <c r="J155" s="244"/>
      <c r="K155" s="244"/>
      <c r="L155" s="244"/>
      <c r="M155" s="244"/>
      <c r="N155" s="244"/>
      <c r="O155" s="244"/>
      <c r="P155" s="244"/>
      <c r="Q155" s="244"/>
      <c r="R155" s="245"/>
      <c r="S155" s="228"/>
      <c r="T155" s="229"/>
      <c r="U155" s="229"/>
      <c r="V155" s="229"/>
      <c r="W155" s="229"/>
      <c r="X155" s="230"/>
      <c r="Y155" s="228"/>
      <c r="Z155" s="229"/>
      <c r="AA155" s="229"/>
      <c r="AB155" s="229"/>
      <c r="AC155" s="229"/>
      <c r="AD155" s="230"/>
      <c r="AE155" s="216"/>
      <c r="AF155" s="217"/>
      <c r="AG155" s="217"/>
      <c r="AH155" s="217"/>
      <c r="AI155" s="217"/>
      <c r="AJ155" s="217"/>
      <c r="AK155" s="218"/>
      <c r="AL155" s="216"/>
      <c r="AM155" s="217"/>
      <c r="AN155" s="217"/>
      <c r="AO155" s="217"/>
      <c r="AP155" s="217"/>
      <c r="AQ155" s="217"/>
      <c r="AR155" s="218"/>
      <c r="AS155" s="213"/>
      <c r="AT155" s="214"/>
      <c r="AU155" s="214"/>
      <c r="AV155" s="214"/>
      <c r="AW155" s="214"/>
      <c r="AX155" s="214"/>
      <c r="AY155" s="214"/>
      <c r="AZ155" s="214"/>
      <c r="BA155" s="215"/>
      <c r="BB155" s="216"/>
      <c r="BC155" s="217"/>
      <c r="BD155" s="217"/>
      <c r="BE155" s="217"/>
      <c r="BF155" s="217"/>
      <c r="BG155" s="217"/>
      <c r="BH155" s="218"/>
      <c r="BI155" s="234"/>
      <c r="BJ155" s="235"/>
      <c r="BK155" s="235"/>
      <c r="BL155" s="236"/>
    </row>
    <row r="156" spans="1:64" ht="13.5" customHeight="1">
      <c r="A156" s="11"/>
      <c r="B156" s="361" t="s">
        <v>96</v>
      </c>
      <c r="C156" s="361" t="s">
        <v>62</v>
      </c>
      <c r="D156" s="295"/>
      <c r="E156" s="296"/>
      <c r="F156" s="296"/>
      <c r="G156" s="296"/>
      <c r="H156" s="296"/>
      <c r="I156" s="296"/>
      <c r="J156" s="296"/>
      <c r="K156" s="296"/>
      <c r="L156" s="296"/>
      <c r="M156" s="296"/>
      <c r="N156" s="296"/>
      <c r="O156" s="296"/>
      <c r="P156" s="296"/>
      <c r="Q156" s="296"/>
      <c r="R156" s="297"/>
      <c r="S156" s="305"/>
      <c r="T156" s="300"/>
      <c r="U156" s="300"/>
      <c r="V156" s="300"/>
      <c r="W156" s="300"/>
      <c r="X156" s="301"/>
      <c r="Y156" s="305"/>
      <c r="Z156" s="300"/>
      <c r="AA156" s="300"/>
      <c r="AB156" s="300"/>
      <c r="AC156" s="300"/>
      <c r="AD156" s="301"/>
      <c r="AE156" s="305"/>
      <c r="AF156" s="300"/>
      <c r="AG156" s="300"/>
      <c r="AH156" s="300"/>
      <c r="AI156" s="300"/>
      <c r="AJ156" s="300"/>
      <c r="AK156" s="301"/>
      <c r="AL156" s="305"/>
      <c r="AM156" s="300"/>
      <c r="AN156" s="300"/>
      <c r="AO156" s="300"/>
      <c r="AP156" s="300"/>
      <c r="AQ156" s="300"/>
      <c r="AR156" s="301"/>
      <c r="AS156" s="322"/>
      <c r="AT156" s="323"/>
      <c r="AU156" s="323"/>
      <c r="AV156" s="323"/>
      <c r="AW156" s="323"/>
      <c r="AX156" s="323"/>
      <c r="AY156" s="323"/>
      <c r="AZ156" s="323"/>
      <c r="BA156" s="324"/>
      <c r="BB156" s="305"/>
      <c r="BC156" s="300"/>
      <c r="BD156" s="300"/>
      <c r="BE156" s="300"/>
      <c r="BF156" s="300"/>
      <c r="BG156" s="300"/>
      <c r="BH156" s="301"/>
      <c r="BI156" s="219"/>
      <c r="BJ156" s="220"/>
      <c r="BK156" s="220"/>
      <c r="BL156" s="221"/>
    </row>
    <row r="157" spans="1:64" ht="13.5" customHeight="1">
      <c r="A157" s="11"/>
      <c r="B157" s="362"/>
      <c r="C157" s="362"/>
      <c r="D157" s="210"/>
      <c r="E157" s="211"/>
      <c r="F157" s="211"/>
      <c r="G157" s="211"/>
      <c r="H157" s="211"/>
      <c r="I157" s="211"/>
      <c r="J157" s="211"/>
      <c r="K157" s="211"/>
      <c r="L157" s="211"/>
      <c r="M157" s="211"/>
      <c r="N157" s="211"/>
      <c r="O157" s="211"/>
      <c r="P157" s="211"/>
      <c r="Q157" s="211"/>
      <c r="R157" s="212"/>
      <c r="S157" s="228"/>
      <c r="T157" s="229"/>
      <c r="U157" s="229"/>
      <c r="V157" s="229"/>
      <c r="W157" s="229"/>
      <c r="X157" s="230"/>
      <c r="Y157" s="228"/>
      <c r="Z157" s="229"/>
      <c r="AA157" s="229"/>
      <c r="AB157" s="229"/>
      <c r="AC157" s="229"/>
      <c r="AD157" s="230"/>
      <c r="AE157" s="228"/>
      <c r="AF157" s="229"/>
      <c r="AG157" s="229"/>
      <c r="AH157" s="229"/>
      <c r="AI157" s="229"/>
      <c r="AJ157" s="229"/>
      <c r="AK157" s="230"/>
      <c r="AL157" s="228"/>
      <c r="AM157" s="229"/>
      <c r="AN157" s="229"/>
      <c r="AO157" s="229"/>
      <c r="AP157" s="229"/>
      <c r="AQ157" s="229"/>
      <c r="AR157" s="230"/>
      <c r="AS157" s="225"/>
      <c r="AT157" s="226"/>
      <c r="AU157" s="226"/>
      <c r="AV157" s="226"/>
      <c r="AW157" s="226"/>
      <c r="AX157" s="226"/>
      <c r="AY157" s="226"/>
      <c r="AZ157" s="226"/>
      <c r="BA157" s="227"/>
      <c r="BB157" s="228"/>
      <c r="BC157" s="229"/>
      <c r="BD157" s="229"/>
      <c r="BE157" s="229"/>
      <c r="BF157" s="229"/>
      <c r="BG157" s="229"/>
      <c r="BH157" s="230"/>
      <c r="BI157" s="222"/>
      <c r="BJ157" s="223"/>
      <c r="BK157" s="223"/>
      <c r="BL157" s="224"/>
    </row>
    <row r="158" spans="1:64" ht="13.5" customHeight="1">
      <c r="A158" s="11"/>
      <c r="B158" s="362"/>
      <c r="C158" s="363"/>
      <c r="D158" s="243"/>
      <c r="E158" s="244"/>
      <c r="F158" s="244"/>
      <c r="G158" s="244"/>
      <c r="H158" s="244"/>
      <c r="I158" s="244"/>
      <c r="J158" s="244"/>
      <c r="K158" s="244"/>
      <c r="L158" s="244"/>
      <c r="M158" s="244"/>
      <c r="N158" s="244"/>
      <c r="O158" s="244"/>
      <c r="P158" s="244"/>
      <c r="Q158" s="244"/>
      <c r="R158" s="245"/>
      <c r="S158" s="228"/>
      <c r="T158" s="229"/>
      <c r="U158" s="229"/>
      <c r="V158" s="229"/>
      <c r="W158" s="229"/>
      <c r="X158" s="230"/>
      <c r="Y158" s="228"/>
      <c r="Z158" s="229"/>
      <c r="AA158" s="229"/>
      <c r="AB158" s="229"/>
      <c r="AC158" s="229"/>
      <c r="AD158" s="230"/>
      <c r="AE158" s="216"/>
      <c r="AF158" s="217"/>
      <c r="AG158" s="217"/>
      <c r="AH158" s="217"/>
      <c r="AI158" s="217"/>
      <c r="AJ158" s="217"/>
      <c r="AK158" s="218"/>
      <c r="AL158" s="216"/>
      <c r="AM158" s="217"/>
      <c r="AN158" s="217"/>
      <c r="AO158" s="217"/>
      <c r="AP158" s="217"/>
      <c r="AQ158" s="217"/>
      <c r="AR158" s="218"/>
      <c r="AS158" s="213"/>
      <c r="AT158" s="214"/>
      <c r="AU158" s="214"/>
      <c r="AV158" s="214"/>
      <c r="AW158" s="214"/>
      <c r="AX158" s="214"/>
      <c r="AY158" s="214"/>
      <c r="AZ158" s="214"/>
      <c r="BA158" s="215"/>
      <c r="BB158" s="216"/>
      <c r="BC158" s="217"/>
      <c r="BD158" s="217"/>
      <c r="BE158" s="217"/>
      <c r="BF158" s="217"/>
      <c r="BG158" s="217"/>
      <c r="BH158" s="218"/>
      <c r="BI158" s="255"/>
      <c r="BJ158" s="256"/>
      <c r="BK158" s="256"/>
      <c r="BL158" s="257"/>
    </row>
    <row r="159" spans="1:64">
      <c r="A159" s="11"/>
      <c r="B159" s="362"/>
      <c r="C159" s="361" t="s">
        <v>69</v>
      </c>
      <c r="D159" s="295"/>
      <c r="E159" s="296"/>
      <c r="F159" s="296"/>
      <c r="G159" s="296"/>
      <c r="H159" s="296"/>
      <c r="I159" s="296"/>
      <c r="J159" s="296"/>
      <c r="K159" s="296"/>
      <c r="L159" s="296"/>
      <c r="M159" s="296"/>
      <c r="N159" s="296"/>
      <c r="O159" s="296"/>
      <c r="P159" s="296"/>
      <c r="Q159" s="296"/>
      <c r="R159" s="297"/>
      <c r="S159" s="305"/>
      <c r="T159" s="300"/>
      <c r="U159" s="300"/>
      <c r="V159" s="300"/>
      <c r="W159" s="300"/>
      <c r="X159" s="301"/>
      <c r="Y159" s="305"/>
      <c r="Z159" s="300"/>
      <c r="AA159" s="300"/>
      <c r="AB159" s="300"/>
      <c r="AC159" s="300"/>
      <c r="AD159" s="301"/>
      <c r="AE159" s="305"/>
      <c r="AF159" s="300"/>
      <c r="AG159" s="300"/>
      <c r="AH159" s="300"/>
      <c r="AI159" s="300"/>
      <c r="AJ159" s="300"/>
      <c r="AK159" s="301"/>
      <c r="AL159" s="305"/>
      <c r="AM159" s="300"/>
      <c r="AN159" s="300"/>
      <c r="AO159" s="300"/>
      <c r="AP159" s="300"/>
      <c r="AQ159" s="300"/>
      <c r="AR159" s="301"/>
      <c r="AS159" s="322"/>
      <c r="AT159" s="323"/>
      <c r="AU159" s="323"/>
      <c r="AV159" s="323"/>
      <c r="AW159" s="323"/>
      <c r="AX159" s="323"/>
      <c r="AY159" s="323"/>
      <c r="AZ159" s="323"/>
      <c r="BA159" s="324"/>
      <c r="BB159" s="305"/>
      <c r="BC159" s="300"/>
      <c r="BD159" s="300"/>
      <c r="BE159" s="300"/>
      <c r="BF159" s="300"/>
      <c r="BG159" s="300"/>
      <c r="BH159" s="301"/>
      <c r="BI159" s="219"/>
      <c r="BJ159" s="220"/>
      <c r="BK159" s="220"/>
      <c r="BL159" s="221"/>
    </row>
    <row r="160" spans="1:64">
      <c r="A160" s="11"/>
      <c r="B160" s="362"/>
      <c r="C160" s="362"/>
      <c r="D160" s="210"/>
      <c r="E160" s="211"/>
      <c r="F160" s="211"/>
      <c r="G160" s="211"/>
      <c r="H160" s="211"/>
      <c r="I160" s="211"/>
      <c r="J160" s="211"/>
      <c r="K160" s="211"/>
      <c r="L160" s="211"/>
      <c r="M160" s="211"/>
      <c r="N160" s="211"/>
      <c r="O160" s="211"/>
      <c r="P160" s="211"/>
      <c r="Q160" s="211"/>
      <c r="R160" s="212"/>
      <c r="S160" s="228"/>
      <c r="T160" s="229"/>
      <c r="U160" s="229"/>
      <c r="V160" s="229"/>
      <c r="W160" s="229"/>
      <c r="X160" s="230"/>
      <c r="Y160" s="228"/>
      <c r="Z160" s="229"/>
      <c r="AA160" s="229"/>
      <c r="AB160" s="229"/>
      <c r="AC160" s="229"/>
      <c r="AD160" s="230"/>
      <c r="AE160" s="228"/>
      <c r="AF160" s="229"/>
      <c r="AG160" s="229"/>
      <c r="AH160" s="229"/>
      <c r="AI160" s="229"/>
      <c r="AJ160" s="229"/>
      <c r="AK160" s="230"/>
      <c r="AL160" s="228"/>
      <c r="AM160" s="229"/>
      <c r="AN160" s="229"/>
      <c r="AO160" s="229"/>
      <c r="AP160" s="229"/>
      <c r="AQ160" s="229"/>
      <c r="AR160" s="230"/>
      <c r="AS160" s="225"/>
      <c r="AT160" s="226"/>
      <c r="AU160" s="226"/>
      <c r="AV160" s="226"/>
      <c r="AW160" s="226"/>
      <c r="AX160" s="226"/>
      <c r="AY160" s="226"/>
      <c r="AZ160" s="226"/>
      <c r="BA160" s="227"/>
      <c r="BB160" s="228"/>
      <c r="BC160" s="229"/>
      <c r="BD160" s="229"/>
      <c r="BE160" s="229"/>
      <c r="BF160" s="229"/>
      <c r="BG160" s="229"/>
      <c r="BH160" s="230"/>
      <c r="BI160" s="222"/>
      <c r="BJ160" s="223"/>
      <c r="BK160" s="223"/>
      <c r="BL160" s="224"/>
    </row>
    <row r="161" spans="1:64">
      <c r="A161" s="11"/>
      <c r="B161" s="363"/>
      <c r="C161" s="363"/>
      <c r="D161" s="243"/>
      <c r="E161" s="244"/>
      <c r="F161" s="244"/>
      <c r="G161" s="244"/>
      <c r="H161" s="244"/>
      <c r="I161" s="244"/>
      <c r="J161" s="244"/>
      <c r="K161" s="244"/>
      <c r="L161" s="244"/>
      <c r="M161" s="244"/>
      <c r="N161" s="244"/>
      <c r="O161" s="244"/>
      <c r="P161" s="244"/>
      <c r="Q161" s="244"/>
      <c r="R161" s="245"/>
      <c r="S161" s="228"/>
      <c r="T161" s="229"/>
      <c r="U161" s="229"/>
      <c r="V161" s="229"/>
      <c r="W161" s="229"/>
      <c r="X161" s="230"/>
      <c r="Y161" s="228"/>
      <c r="Z161" s="229"/>
      <c r="AA161" s="229"/>
      <c r="AB161" s="229"/>
      <c r="AC161" s="229"/>
      <c r="AD161" s="230"/>
      <c r="AE161" s="216"/>
      <c r="AF161" s="217"/>
      <c r="AG161" s="217"/>
      <c r="AH161" s="217"/>
      <c r="AI161" s="217"/>
      <c r="AJ161" s="217"/>
      <c r="AK161" s="218"/>
      <c r="AL161" s="216"/>
      <c r="AM161" s="217"/>
      <c r="AN161" s="217"/>
      <c r="AO161" s="217"/>
      <c r="AP161" s="217"/>
      <c r="AQ161" s="217"/>
      <c r="AR161" s="218"/>
      <c r="AS161" s="213"/>
      <c r="AT161" s="214"/>
      <c r="AU161" s="214"/>
      <c r="AV161" s="214"/>
      <c r="AW161" s="214"/>
      <c r="AX161" s="214"/>
      <c r="AY161" s="214"/>
      <c r="AZ161" s="214"/>
      <c r="BA161" s="215"/>
      <c r="BB161" s="216"/>
      <c r="BC161" s="217"/>
      <c r="BD161" s="217"/>
      <c r="BE161" s="217"/>
      <c r="BF161" s="217"/>
      <c r="BG161" s="217"/>
      <c r="BH161" s="218"/>
      <c r="BI161" s="255"/>
      <c r="BJ161" s="256"/>
      <c r="BK161" s="256"/>
      <c r="BL161" s="257"/>
    </row>
    <row r="162" spans="1:64">
      <c r="A162" s="11"/>
      <c r="B162" s="364" t="s">
        <v>97</v>
      </c>
      <c r="C162" s="361" t="s">
        <v>62</v>
      </c>
      <c r="D162" s="295"/>
      <c r="E162" s="296"/>
      <c r="F162" s="296"/>
      <c r="G162" s="296"/>
      <c r="H162" s="296"/>
      <c r="I162" s="296"/>
      <c r="J162" s="296"/>
      <c r="K162" s="296"/>
      <c r="L162" s="296"/>
      <c r="M162" s="296"/>
      <c r="N162" s="296"/>
      <c r="O162" s="296"/>
      <c r="P162" s="296"/>
      <c r="Q162" s="296"/>
      <c r="R162" s="297"/>
      <c r="S162" s="305"/>
      <c r="T162" s="300"/>
      <c r="U162" s="300"/>
      <c r="V162" s="300"/>
      <c r="W162" s="300"/>
      <c r="X162" s="301"/>
      <c r="Y162" s="305"/>
      <c r="Z162" s="300"/>
      <c r="AA162" s="300"/>
      <c r="AB162" s="300"/>
      <c r="AC162" s="300"/>
      <c r="AD162" s="301"/>
      <c r="AE162" s="305"/>
      <c r="AF162" s="300"/>
      <c r="AG162" s="300"/>
      <c r="AH162" s="300"/>
      <c r="AI162" s="300"/>
      <c r="AJ162" s="300"/>
      <c r="AK162" s="301"/>
      <c r="AL162" s="305"/>
      <c r="AM162" s="300"/>
      <c r="AN162" s="300"/>
      <c r="AO162" s="300"/>
      <c r="AP162" s="300"/>
      <c r="AQ162" s="300"/>
      <c r="AR162" s="301"/>
      <c r="AS162" s="322"/>
      <c r="AT162" s="323"/>
      <c r="AU162" s="323"/>
      <c r="AV162" s="323"/>
      <c r="AW162" s="323"/>
      <c r="AX162" s="323"/>
      <c r="AY162" s="323"/>
      <c r="AZ162" s="323"/>
      <c r="BA162" s="324"/>
      <c r="BB162" s="305"/>
      <c r="BC162" s="300"/>
      <c r="BD162" s="300"/>
      <c r="BE162" s="300"/>
      <c r="BF162" s="300"/>
      <c r="BG162" s="300"/>
      <c r="BH162" s="301"/>
      <c r="BI162" s="219"/>
      <c r="BJ162" s="220"/>
      <c r="BK162" s="220"/>
      <c r="BL162" s="221"/>
    </row>
    <row r="163" spans="1:64">
      <c r="A163" s="11"/>
      <c r="B163" s="364"/>
      <c r="C163" s="362"/>
      <c r="D163" s="210"/>
      <c r="E163" s="211"/>
      <c r="F163" s="211"/>
      <c r="G163" s="211"/>
      <c r="H163" s="211"/>
      <c r="I163" s="211"/>
      <c r="J163" s="211"/>
      <c r="K163" s="211"/>
      <c r="L163" s="211"/>
      <c r="M163" s="211"/>
      <c r="N163" s="211"/>
      <c r="O163" s="211"/>
      <c r="P163" s="211"/>
      <c r="Q163" s="211"/>
      <c r="R163" s="212"/>
      <c r="S163" s="228"/>
      <c r="T163" s="229"/>
      <c r="U163" s="229"/>
      <c r="V163" s="229"/>
      <c r="W163" s="229"/>
      <c r="X163" s="230"/>
      <c r="Y163" s="228"/>
      <c r="Z163" s="229"/>
      <c r="AA163" s="229"/>
      <c r="AB163" s="229"/>
      <c r="AC163" s="229"/>
      <c r="AD163" s="230"/>
      <c r="AE163" s="228"/>
      <c r="AF163" s="229"/>
      <c r="AG163" s="229"/>
      <c r="AH163" s="229"/>
      <c r="AI163" s="229"/>
      <c r="AJ163" s="229"/>
      <c r="AK163" s="230"/>
      <c r="AL163" s="228"/>
      <c r="AM163" s="229"/>
      <c r="AN163" s="229"/>
      <c r="AO163" s="229"/>
      <c r="AP163" s="229"/>
      <c r="AQ163" s="229"/>
      <c r="AR163" s="230"/>
      <c r="AS163" s="225"/>
      <c r="AT163" s="226"/>
      <c r="AU163" s="226"/>
      <c r="AV163" s="226"/>
      <c r="AW163" s="226"/>
      <c r="AX163" s="226"/>
      <c r="AY163" s="226"/>
      <c r="AZ163" s="226"/>
      <c r="BA163" s="227"/>
      <c r="BB163" s="228"/>
      <c r="BC163" s="229"/>
      <c r="BD163" s="229"/>
      <c r="BE163" s="229"/>
      <c r="BF163" s="229"/>
      <c r="BG163" s="229"/>
      <c r="BH163" s="230"/>
      <c r="BI163" s="222"/>
      <c r="BJ163" s="223"/>
      <c r="BK163" s="223"/>
      <c r="BL163" s="224"/>
    </row>
    <row r="164" spans="1:64">
      <c r="A164" s="11"/>
      <c r="B164" s="364"/>
      <c r="C164" s="363"/>
      <c r="D164" s="243"/>
      <c r="E164" s="244"/>
      <c r="F164" s="244"/>
      <c r="G164" s="244"/>
      <c r="H164" s="244"/>
      <c r="I164" s="244"/>
      <c r="J164" s="244"/>
      <c r="K164" s="244"/>
      <c r="L164" s="244"/>
      <c r="M164" s="244"/>
      <c r="N164" s="244"/>
      <c r="O164" s="244"/>
      <c r="P164" s="244"/>
      <c r="Q164" s="244"/>
      <c r="R164" s="245"/>
      <c r="S164" s="228"/>
      <c r="T164" s="229"/>
      <c r="U164" s="229"/>
      <c r="V164" s="229"/>
      <c r="W164" s="229"/>
      <c r="X164" s="230"/>
      <c r="Y164" s="228"/>
      <c r="Z164" s="229"/>
      <c r="AA164" s="229"/>
      <c r="AB164" s="229"/>
      <c r="AC164" s="229"/>
      <c r="AD164" s="230"/>
      <c r="AE164" s="216"/>
      <c r="AF164" s="217"/>
      <c r="AG164" s="217"/>
      <c r="AH164" s="217"/>
      <c r="AI164" s="217"/>
      <c r="AJ164" s="217"/>
      <c r="AK164" s="218"/>
      <c r="AL164" s="216"/>
      <c r="AM164" s="217"/>
      <c r="AN164" s="217"/>
      <c r="AO164" s="217"/>
      <c r="AP164" s="217"/>
      <c r="AQ164" s="217"/>
      <c r="AR164" s="218"/>
      <c r="AS164" s="213"/>
      <c r="AT164" s="214"/>
      <c r="AU164" s="214"/>
      <c r="AV164" s="214"/>
      <c r="AW164" s="214"/>
      <c r="AX164" s="214"/>
      <c r="AY164" s="214"/>
      <c r="AZ164" s="214"/>
      <c r="BA164" s="215"/>
      <c r="BB164" s="216"/>
      <c r="BC164" s="217"/>
      <c r="BD164" s="217"/>
      <c r="BE164" s="217"/>
      <c r="BF164" s="217"/>
      <c r="BG164" s="217"/>
      <c r="BH164" s="218"/>
      <c r="BI164" s="255"/>
      <c r="BJ164" s="256"/>
      <c r="BK164" s="256"/>
      <c r="BL164" s="257"/>
    </row>
    <row r="165" spans="1:64">
      <c r="A165" s="11"/>
      <c r="B165" s="364"/>
      <c r="C165" s="361" t="s">
        <v>69</v>
      </c>
      <c r="D165" s="295"/>
      <c r="E165" s="296"/>
      <c r="F165" s="296"/>
      <c r="G165" s="296"/>
      <c r="H165" s="296"/>
      <c r="I165" s="296"/>
      <c r="J165" s="296"/>
      <c r="K165" s="296"/>
      <c r="L165" s="296"/>
      <c r="M165" s="296"/>
      <c r="N165" s="296"/>
      <c r="O165" s="296"/>
      <c r="P165" s="296"/>
      <c r="Q165" s="296"/>
      <c r="R165" s="297"/>
      <c r="S165" s="305"/>
      <c r="T165" s="300"/>
      <c r="U165" s="300"/>
      <c r="V165" s="300"/>
      <c r="W165" s="300"/>
      <c r="X165" s="301"/>
      <c r="Y165" s="305"/>
      <c r="Z165" s="300"/>
      <c r="AA165" s="300"/>
      <c r="AB165" s="300"/>
      <c r="AC165" s="300"/>
      <c r="AD165" s="301"/>
      <c r="AE165" s="305"/>
      <c r="AF165" s="300"/>
      <c r="AG165" s="300"/>
      <c r="AH165" s="300"/>
      <c r="AI165" s="300"/>
      <c r="AJ165" s="300"/>
      <c r="AK165" s="301"/>
      <c r="AL165" s="305"/>
      <c r="AM165" s="300"/>
      <c r="AN165" s="300"/>
      <c r="AO165" s="300"/>
      <c r="AP165" s="300"/>
      <c r="AQ165" s="300"/>
      <c r="AR165" s="301"/>
      <c r="AS165" s="322"/>
      <c r="AT165" s="323"/>
      <c r="AU165" s="323"/>
      <c r="AV165" s="323"/>
      <c r="AW165" s="323"/>
      <c r="AX165" s="323"/>
      <c r="AY165" s="323"/>
      <c r="AZ165" s="323"/>
      <c r="BA165" s="324"/>
      <c r="BB165" s="305"/>
      <c r="BC165" s="300"/>
      <c r="BD165" s="300"/>
      <c r="BE165" s="300"/>
      <c r="BF165" s="300"/>
      <c r="BG165" s="300"/>
      <c r="BH165" s="301"/>
      <c r="BI165" s="219"/>
      <c r="BJ165" s="220"/>
      <c r="BK165" s="220"/>
      <c r="BL165" s="221"/>
    </row>
    <row r="166" spans="1:64">
      <c r="A166" s="11"/>
      <c r="B166" s="364"/>
      <c r="C166" s="362"/>
      <c r="D166" s="210"/>
      <c r="E166" s="211"/>
      <c r="F166" s="211"/>
      <c r="G166" s="211"/>
      <c r="H166" s="211"/>
      <c r="I166" s="211"/>
      <c r="J166" s="211"/>
      <c r="K166" s="211"/>
      <c r="L166" s="211"/>
      <c r="M166" s="211"/>
      <c r="N166" s="211"/>
      <c r="O166" s="211"/>
      <c r="P166" s="211"/>
      <c r="Q166" s="211"/>
      <c r="R166" s="212"/>
      <c r="S166" s="228"/>
      <c r="T166" s="229"/>
      <c r="U166" s="229"/>
      <c r="V166" s="229"/>
      <c r="W166" s="229"/>
      <c r="X166" s="230"/>
      <c r="Y166" s="228"/>
      <c r="Z166" s="229"/>
      <c r="AA166" s="229"/>
      <c r="AB166" s="229"/>
      <c r="AC166" s="229"/>
      <c r="AD166" s="230"/>
      <c r="AE166" s="228"/>
      <c r="AF166" s="229"/>
      <c r="AG166" s="229"/>
      <c r="AH166" s="229"/>
      <c r="AI166" s="229"/>
      <c r="AJ166" s="229"/>
      <c r="AK166" s="230"/>
      <c r="AL166" s="228"/>
      <c r="AM166" s="229"/>
      <c r="AN166" s="229"/>
      <c r="AO166" s="229"/>
      <c r="AP166" s="229"/>
      <c r="AQ166" s="229"/>
      <c r="AR166" s="230"/>
      <c r="AS166" s="225"/>
      <c r="AT166" s="226"/>
      <c r="AU166" s="226"/>
      <c r="AV166" s="226"/>
      <c r="AW166" s="226"/>
      <c r="AX166" s="226"/>
      <c r="AY166" s="226"/>
      <c r="AZ166" s="226"/>
      <c r="BA166" s="227"/>
      <c r="BB166" s="228"/>
      <c r="BC166" s="229"/>
      <c r="BD166" s="229"/>
      <c r="BE166" s="229"/>
      <c r="BF166" s="229"/>
      <c r="BG166" s="229"/>
      <c r="BH166" s="230"/>
      <c r="BI166" s="222"/>
      <c r="BJ166" s="223"/>
      <c r="BK166" s="223"/>
      <c r="BL166" s="224"/>
    </row>
    <row r="167" spans="1:64">
      <c r="A167" s="11"/>
      <c r="B167" s="365"/>
      <c r="C167" s="363"/>
      <c r="D167" s="243"/>
      <c r="E167" s="244"/>
      <c r="F167" s="244"/>
      <c r="G167" s="244"/>
      <c r="H167" s="244"/>
      <c r="I167" s="244"/>
      <c r="J167" s="244"/>
      <c r="K167" s="244"/>
      <c r="L167" s="244"/>
      <c r="M167" s="244"/>
      <c r="N167" s="244"/>
      <c r="O167" s="244"/>
      <c r="P167" s="244"/>
      <c r="Q167" s="244"/>
      <c r="R167" s="245"/>
      <c r="S167" s="228"/>
      <c r="T167" s="229"/>
      <c r="U167" s="229"/>
      <c r="V167" s="229"/>
      <c r="W167" s="229"/>
      <c r="X167" s="230"/>
      <c r="Y167" s="228"/>
      <c r="Z167" s="229"/>
      <c r="AA167" s="229"/>
      <c r="AB167" s="229"/>
      <c r="AC167" s="229"/>
      <c r="AD167" s="230"/>
      <c r="AE167" s="216"/>
      <c r="AF167" s="217"/>
      <c r="AG167" s="217"/>
      <c r="AH167" s="217"/>
      <c r="AI167" s="217"/>
      <c r="AJ167" s="217"/>
      <c r="AK167" s="218"/>
      <c r="AL167" s="216"/>
      <c r="AM167" s="217"/>
      <c r="AN167" s="217"/>
      <c r="AO167" s="217"/>
      <c r="AP167" s="217"/>
      <c r="AQ167" s="217"/>
      <c r="AR167" s="218"/>
      <c r="AS167" s="213"/>
      <c r="AT167" s="214"/>
      <c r="AU167" s="214"/>
      <c r="AV167" s="214"/>
      <c r="AW167" s="214"/>
      <c r="AX167" s="214"/>
      <c r="AY167" s="214"/>
      <c r="AZ167" s="214"/>
      <c r="BA167" s="215"/>
      <c r="BB167" s="216"/>
      <c r="BC167" s="217"/>
      <c r="BD167" s="217"/>
      <c r="BE167" s="217"/>
      <c r="BF167" s="217"/>
      <c r="BG167" s="217"/>
      <c r="BH167" s="218"/>
      <c r="BI167" s="255"/>
      <c r="BJ167" s="256"/>
      <c r="BK167" s="256"/>
      <c r="BL167" s="257"/>
    </row>
    <row r="168" spans="1:64" ht="13.5" customHeight="1">
      <c r="A168" s="11"/>
      <c r="B168" s="364" t="s">
        <v>98</v>
      </c>
      <c r="C168" s="361" t="s">
        <v>62</v>
      </c>
      <c r="D168" s="295"/>
      <c r="E168" s="296"/>
      <c r="F168" s="296"/>
      <c r="G168" s="296"/>
      <c r="H168" s="296"/>
      <c r="I168" s="296"/>
      <c r="J168" s="296"/>
      <c r="K168" s="296"/>
      <c r="L168" s="296"/>
      <c r="M168" s="296"/>
      <c r="N168" s="296"/>
      <c r="O168" s="296"/>
      <c r="P168" s="296"/>
      <c r="Q168" s="296"/>
      <c r="R168" s="297"/>
      <c r="S168" s="305"/>
      <c r="T168" s="300"/>
      <c r="U168" s="300"/>
      <c r="V168" s="300"/>
      <c r="W168" s="300"/>
      <c r="X168" s="301"/>
      <c r="Y168" s="305"/>
      <c r="Z168" s="300"/>
      <c r="AA168" s="300"/>
      <c r="AB168" s="300"/>
      <c r="AC168" s="300"/>
      <c r="AD168" s="301"/>
      <c r="AE168" s="305"/>
      <c r="AF168" s="300"/>
      <c r="AG168" s="300"/>
      <c r="AH168" s="300"/>
      <c r="AI168" s="300"/>
      <c r="AJ168" s="300"/>
      <c r="AK168" s="301"/>
      <c r="AL168" s="305"/>
      <c r="AM168" s="300"/>
      <c r="AN168" s="300"/>
      <c r="AO168" s="300"/>
      <c r="AP168" s="300"/>
      <c r="AQ168" s="300"/>
      <c r="AR168" s="301"/>
      <c r="AS168" s="322"/>
      <c r="AT168" s="323"/>
      <c r="AU168" s="323"/>
      <c r="AV168" s="323"/>
      <c r="AW168" s="323"/>
      <c r="AX168" s="323"/>
      <c r="AY168" s="323"/>
      <c r="AZ168" s="323"/>
      <c r="BA168" s="324"/>
      <c r="BB168" s="305"/>
      <c r="BC168" s="300"/>
      <c r="BD168" s="300"/>
      <c r="BE168" s="300"/>
      <c r="BF168" s="300"/>
      <c r="BG168" s="300"/>
      <c r="BH168" s="301"/>
      <c r="BI168" s="219"/>
      <c r="BJ168" s="220"/>
      <c r="BK168" s="220"/>
      <c r="BL168" s="221"/>
    </row>
    <row r="169" spans="1:64">
      <c r="A169" s="11"/>
      <c r="B169" s="364"/>
      <c r="C169" s="362"/>
      <c r="D169" s="210"/>
      <c r="E169" s="211"/>
      <c r="F169" s="211"/>
      <c r="G169" s="211"/>
      <c r="H169" s="211"/>
      <c r="I169" s="211"/>
      <c r="J169" s="211"/>
      <c r="K169" s="211"/>
      <c r="L169" s="211"/>
      <c r="M169" s="211"/>
      <c r="N169" s="211"/>
      <c r="O169" s="211"/>
      <c r="P169" s="211"/>
      <c r="Q169" s="211"/>
      <c r="R169" s="212"/>
      <c r="S169" s="228"/>
      <c r="T169" s="229"/>
      <c r="U169" s="229"/>
      <c r="V169" s="229"/>
      <c r="W169" s="229"/>
      <c r="X169" s="230"/>
      <c r="Y169" s="228"/>
      <c r="Z169" s="229"/>
      <c r="AA169" s="229"/>
      <c r="AB169" s="229"/>
      <c r="AC169" s="229"/>
      <c r="AD169" s="230"/>
      <c r="AE169" s="228"/>
      <c r="AF169" s="229"/>
      <c r="AG169" s="229"/>
      <c r="AH169" s="229"/>
      <c r="AI169" s="229"/>
      <c r="AJ169" s="229"/>
      <c r="AK169" s="230"/>
      <c r="AL169" s="228"/>
      <c r="AM169" s="229"/>
      <c r="AN169" s="229"/>
      <c r="AO169" s="229"/>
      <c r="AP169" s="229"/>
      <c r="AQ169" s="229"/>
      <c r="AR169" s="230"/>
      <c r="AS169" s="225"/>
      <c r="AT169" s="226"/>
      <c r="AU169" s="226"/>
      <c r="AV169" s="226"/>
      <c r="AW169" s="226"/>
      <c r="AX169" s="226"/>
      <c r="AY169" s="226"/>
      <c r="AZ169" s="226"/>
      <c r="BA169" s="227"/>
      <c r="BB169" s="228"/>
      <c r="BC169" s="229"/>
      <c r="BD169" s="229"/>
      <c r="BE169" s="229"/>
      <c r="BF169" s="229"/>
      <c r="BG169" s="229"/>
      <c r="BH169" s="230"/>
      <c r="BI169" s="222"/>
      <c r="BJ169" s="223"/>
      <c r="BK169" s="223"/>
      <c r="BL169" s="224"/>
    </row>
    <row r="170" spans="1:64">
      <c r="A170" s="11"/>
      <c r="B170" s="364"/>
      <c r="C170" s="363"/>
      <c r="D170" s="243"/>
      <c r="E170" s="244"/>
      <c r="F170" s="244"/>
      <c r="G170" s="244"/>
      <c r="H170" s="244"/>
      <c r="I170" s="244"/>
      <c r="J170" s="244"/>
      <c r="K170" s="244"/>
      <c r="L170" s="244"/>
      <c r="M170" s="244"/>
      <c r="N170" s="244"/>
      <c r="O170" s="244"/>
      <c r="P170" s="244"/>
      <c r="Q170" s="244"/>
      <c r="R170" s="245"/>
      <c r="S170" s="228"/>
      <c r="T170" s="229"/>
      <c r="U170" s="229"/>
      <c r="V170" s="229"/>
      <c r="W170" s="229"/>
      <c r="X170" s="230"/>
      <c r="Y170" s="228"/>
      <c r="Z170" s="229"/>
      <c r="AA170" s="229"/>
      <c r="AB170" s="229"/>
      <c r="AC170" s="229"/>
      <c r="AD170" s="230"/>
      <c r="AE170" s="216"/>
      <c r="AF170" s="217"/>
      <c r="AG170" s="217"/>
      <c r="AH170" s="217"/>
      <c r="AI170" s="217"/>
      <c r="AJ170" s="217"/>
      <c r="AK170" s="218"/>
      <c r="AL170" s="216"/>
      <c r="AM170" s="217"/>
      <c r="AN170" s="217"/>
      <c r="AO170" s="217"/>
      <c r="AP170" s="217"/>
      <c r="AQ170" s="217"/>
      <c r="AR170" s="218"/>
      <c r="AS170" s="213"/>
      <c r="AT170" s="214"/>
      <c r="AU170" s="214"/>
      <c r="AV170" s="214"/>
      <c r="AW170" s="214"/>
      <c r="AX170" s="214"/>
      <c r="AY170" s="214"/>
      <c r="AZ170" s="214"/>
      <c r="BA170" s="215"/>
      <c r="BB170" s="216"/>
      <c r="BC170" s="217"/>
      <c r="BD170" s="217"/>
      <c r="BE170" s="217"/>
      <c r="BF170" s="217"/>
      <c r="BG170" s="217"/>
      <c r="BH170" s="218"/>
      <c r="BI170" s="255"/>
      <c r="BJ170" s="256"/>
      <c r="BK170" s="256"/>
      <c r="BL170" s="257"/>
    </row>
    <row r="171" spans="1:64" ht="13.5" customHeight="1">
      <c r="A171" s="11"/>
      <c r="B171" s="364"/>
      <c r="C171" s="361" t="s">
        <v>69</v>
      </c>
      <c r="D171" s="295"/>
      <c r="E171" s="296"/>
      <c r="F171" s="296"/>
      <c r="G171" s="296"/>
      <c r="H171" s="296"/>
      <c r="I171" s="296"/>
      <c r="J171" s="296"/>
      <c r="K171" s="296"/>
      <c r="L171" s="296"/>
      <c r="M171" s="296"/>
      <c r="N171" s="296"/>
      <c r="O171" s="296"/>
      <c r="P171" s="296"/>
      <c r="Q171" s="296"/>
      <c r="R171" s="297"/>
      <c r="S171" s="305"/>
      <c r="T171" s="300"/>
      <c r="U171" s="300"/>
      <c r="V171" s="300"/>
      <c r="W171" s="300"/>
      <c r="X171" s="301"/>
      <c r="Y171" s="305"/>
      <c r="Z171" s="300"/>
      <c r="AA171" s="300"/>
      <c r="AB171" s="300"/>
      <c r="AC171" s="300"/>
      <c r="AD171" s="301"/>
      <c r="AE171" s="305"/>
      <c r="AF171" s="300"/>
      <c r="AG171" s="300"/>
      <c r="AH171" s="300"/>
      <c r="AI171" s="300"/>
      <c r="AJ171" s="300"/>
      <c r="AK171" s="301"/>
      <c r="AL171" s="305"/>
      <c r="AM171" s="300"/>
      <c r="AN171" s="300"/>
      <c r="AO171" s="300"/>
      <c r="AP171" s="300"/>
      <c r="AQ171" s="300"/>
      <c r="AR171" s="301"/>
      <c r="AS171" s="322"/>
      <c r="AT171" s="323"/>
      <c r="AU171" s="323"/>
      <c r="AV171" s="323"/>
      <c r="AW171" s="323"/>
      <c r="AX171" s="323"/>
      <c r="AY171" s="323"/>
      <c r="AZ171" s="323"/>
      <c r="BA171" s="324"/>
      <c r="BB171" s="305"/>
      <c r="BC171" s="300"/>
      <c r="BD171" s="300"/>
      <c r="BE171" s="300"/>
      <c r="BF171" s="300"/>
      <c r="BG171" s="300"/>
      <c r="BH171" s="301"/>
      <c r="BI171" s="219"/>
      <c r="BJ171" s="220"/>
      <c r="BK171" s="220"/>
      <c r="BL171" s="221"/>
    </row>
    <row r="172" spans="1:64">
      <c r="A172" s="11"/>
      <c r="B172" s="364"/>
      <c r="C172" s="362"/>
      <c r="D172" s="210"/>
      <c r="E172" s="211"/>
      <c r="F172" s="211"/>
      <c r="G172" s="211"/>
      <c r="H172" s="211"/>
      <c r="I172" s="211"/>
      <c r="J172" s="211"/>
      <c r="K172" s="211"/>
      <c r="L172" s="211"/>
      <c r="M172" s="211"/>
      <c r="N172" s="211"/>
      <c r="O172" s="211"/>
      <c r="P172" s="211"/>
      <c r="Q172" s="211"/>
      <c r="R172" s="212"/>
      <c r="S172" s="228"/>
      <c r="T172" s="229"/>
      <c r="U172" s="229"/>
      <c r="V172" s="229"/>
      <c r="W172" s="229"/>
      <c r="X172" s="230"/>
      <c r="Y172" s="228"/>
      <c r="Z172" s="229"/>
      <c r="AA172" s="229"/>
      <c r="AB172" s="229"/>
      <c r="AC172" s="229"/>
      <c r="AD172" s="230"/>
      <c r="AE172" s="228"/>
      <c r="AF172" s="229"/>
      <c r="AG172" s="229"/>
      <c r="AH172" s="229"/>
      <c r="AI172" s="229"/>
      <c r="AJ172" s="229"/>
      <c r="AK172" s="230"/>
      <c r="AL172" s="228"/>
      <c r="AM172" s="229"/>
      <c r="AN172" s="229"/>
      <c r="AO172" s="229"/>
      <c r="AP172" s="229"/>
      <c r="AQ172" s="229"/>
      <c r="AR172" s="230"/>
      <c r="AS172" s="225"/>
      <c r="AT172" s="226"/>
      <c r="AU172" s="226"/>
      <c r="AV172" s="226"/>
      <c r="AW172" s="226"/>
      <c r="AX172" s="226"/>
      <c r="AY172" s="226"/>
      <c r="AZ172" s="226"/>
      <c r="BA172" s="227"/>
      <c r="BB172" s="228"/>
      <c r="BC172" s="229"/>
      <c r="BD172" s="229"/>
      <c r="BE172" s="229"/>
      <c r="BF172" s="229"/>
      <c r="BG172" s="229"/>
      <c r="BH172" s="230"/>
      <c r="BI172" s="222"/>
      <c r="BJ172" s="223"/>
      <c r="BK172" s="223"/>
      <c r="BL172" s="224"/>
    </row>
    <row r="173" spans="1:64">
      <c r="A173" s="12"/>
      <c r="B173" s="365"/>
      <c r="C173" s="363"/>
      <c r="D173" s="243"/>
      <c r="E173" s="244"/>
      <c r="F173" s="244"/>
      <c r="G173" s="244"/>
      <c r="H173" s="244"/>
      <c r="I173" s="244"/>
      <c r="J173" s="244"/>
      <c r="K173" s="244"/>
      <c r="L173" s="244"/>
      <c r="M173" s="244"/>
      <c r="N173" s="244"/>
      <c r="O173" s="244"/>
      <c r="P173" s="244"/>
      <c r="Q173" s="244"/>
      <c r="R173" s="245"/>
      <c r="S173" s="216"/>
      <c r="T173" s="217"/>
      <c r="U173" s="217"/>
      <c r="V173" s="217"/>
      <c r="W173" s="217"/>
      <c r="X173" s="218"/>
      <c r="Y173" s="216"/>
      <c r="Z173" s="217"/>
      <c r="AA173" s="217"/>
      <c r="AB173" s="217"/>
      <c r="AC173" s="217"/>
      <c r="AD173" s="218"/>
      <c r="AE173" s="216"/>
      <c r="AF173" s="217"/>
      <c r="AG173" s="217"/>
      <c r="AH173" s="217"/>
      <c r="AI173" s="217"/>
      <c r="AJ173" s="217"/>
      <c r="AK173" s="218"/>
      <c r="AL173" s="216"/>
      <c r="AM173" s="217"/>
      <c r="AN173" s="217"/>
      <c r="AO173" s="217"/>
      <c r="AP173" s="217"/>
      <c r="AQ173" s="217"/>
      <c r="AR173" s="218"/>
      <c r="AS173" s="213"/>
      <c r="AT173" s="214"/>
      <c r="AU173" s="214"/>
      <c r="AV173" s="214"/>
      <c r="AW173" s="214"/>
      <c r="AX173" s="214"/>
      <c r="AY173" s="214"/>
      <c r="AZ173" s="214"/>
      <c r="BA173" s="215"/>
      <c r="BB173" s="216"/>
      <c r="BC173" s="217"/>
      <c r="BD173" s="217"/>
      <c r="BE173" s="217"/>
      <c r="BF173" s="217"/>
      <c r="BG173" s="217"/>
      <c r="BH173" s="218"/>
      <c r="BI173" s="255"/>
      <c r="BJ173" s="256"/>
      <c r="BK173" s="256"/>
      <c r="BL173" s="257"/>
    </row>
    <row r="174" spans="1:64" s="2" customFormat="1">
      <c r="A174" s="38"/>
      <c r="B174" s="19"/>
      <c r="C174" s="19"/>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36"/>
      <c r="AN174" s="27"/>
      <c r="AO174" s="37"/>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row>
    <row r="175" spans="1:64" s="2" customFormat="1">
      <c r="A175" s="78"/>
      <c r="B175" s="33"/>
      <c r="C175" s="33"/>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7"/>
      <c r="BG175" s="37"/>
      <c r="BH175" s="28"/>
      <c r="BI175" s="28"/>
      <c r="BJ175" s="28"/>
      <c r="BK175" s="28"/>
      <c r="BL175" s="28"/>
    </row>
    <row r="176" spans="1:64" s="2" customFormat="1">
      <c r="A176" s="78"/>
      <c r="B176" s="33"/>
      <c r="C176" s="33"/>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7"/>
      <c r="BG176" s="37"/>
      <c r="BH176" s="28"/>
      <c r="BI176" s="28"/>
      <c r="BJ176" s="28"/>
      <c r="BK176" s="28"/>
      <c r="BL176" s="28"/>
    </row>
    <row r="177" spans="1:64" s="2" customFormat="1">
      <c r="A177" s="78"/>
      <c r="B177" s="33"/>
      <c r="C177" s="33"/>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7"/>
      <c r="BG177" s="37"/>
      <c r="BH177" s="28"/>
      <c r="BI177" s="28"/>
      <c r="BJ177" s="28"/>
      <c r="BK177" s="28"/>
      <c r="BL177" s="28"/>
    </row>
    <row r="178" spans="1:64" s="2" customFormat="1">
      <c r="A178" s="78"/>
      <c r="B178" s="33"/>
      <c r="C178" s="33"/>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7"/>
      <c r="BG178" s="37"/>
      <c r="BH178" s="28"/>
      <c r="BI178" s="28"/>
      <c r="BJ178" s="28"/>
      <c r="BK178" s="28"/>
      <c r="BL178" s="28"/>
    </row>
    <row r="179" spans="1:64" s="2" customFormat="1">
      <c r="A179" s="78"/>
      <c r="B179" s="33"/>
      <c r="C179" s="33"/>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7"/>
      <c r="BG179" s="37"/>
      <c r="BH179" s="28"/>
      <c r="BI179" s="28"/>
      <c r="BJ179" s="28"/>
      <c r="BK179" s="28"/>
      <c r="BL179" s="28"/>
    </row>
    <row r="180" spans="1:64" s="2" customFormat="1">
      <c r="A180" s="78"/>
      <c r="B180" s="33"/>
      <c r="C180" s="33"/>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7"/>
      <c r="BG180" s="37"/>
      <c r="BH180" s="28"/>
      <c r="BI180" s="28"/>
      <c r="BJ180" s="28"/>
      <c r="BK180" s="28"/>
      <c r="BL180" s="28"/>
    </row>
    <row r="181" spans="1:64" s="2" customFormat="1">
      <c r="A181" s="78"/>
      <c r="B181" s="33"/>
      <c r="C181" s="33"/>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7"/>
      <c r="BG181" s="37"/>
      <c r="BH181" s="28"/>
      <c r="BI181" s="28"/>
      <c r="BJ181" s="28"/>
      <c r="BK181" s="28"/>
      <c r="BL181" s="28"/>
    </row>
    <row r="182" spans="1:64" s="2" customFormat="1">
      <c r="A182" s="78"/>
      <c r="B182" s="33"/>
      <c r="C182" s="33"/>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7"/>
      <c r="BG182" s="37"/>
      <c r="BH182" s="28"/>
      <c r="BI182" s="28"/>
      <c r="BJ182" s="28"/>
      <c r="BK182" s="28"/>
      <c r="BL182" s="28"/>
    </row>
    <row r="183" spans="1:64" s="2" customFormat="1">
      <c r="A183" s="78"/>
      <c r="B183" s="33"/>
      <c r="C183" s="33"/>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7"/>
      <c r="BG183" s="37"/>
      <c r="BH183" s="28"/>
      <c r="BI183" s="28"/>
      <c r="BJ183" s="28"/>
      <c r="BK183" s="28"/>
      <c r="BL183" s="28"/>
    </row>
    <row r="184" spans="1:64" s="2" customFormat="1">
      <c r="A184" s="78"/>
      <c r="B184" s="33"/>
      <c r="C184" s="33"/>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7"/>
      <c r="BG184" s="37"/>
      <c r="BH184" s="28"/>
      <c r="BI184" s="28"/>
      <c r="BJ184" s="28"/>
      <c r="BK184" s="28"/>
      <c r="BL184" s="28"/>
    </row>
    <row r="185" spans="1:64" s="2" customFormat="1">
      <c r="A185" s="78"/>
      <c r="B185" s="33"/>
      <c r="C185" s="33"/>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7"/>
      <c r="BG185" s="37"/>
      <c r="BH185" s="28"/>
      <c r="BI185" s="28"/>
      <c r="BJ185" s="28"/>
      <c r="BK185" s="28"/>
      <c r="BL185" s="28"/>
    </row>
    <row r="186" spans="1:64" s="2" customFormat="1">
      <c r="A186" s="78"/>
      <c r="B186" s="33"/>
      <c r="C186" s="33"/>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7"/>
      <c r="BG186" s="37"/>
      <c r="BH186" s="28"/>
      <c r="BI186" s="28"/>
      <c r="BJ186" s="28"/>
      <c r="BK186" s="28"/>
      <c r="BL186" s="28"/>
    </row>
    <row r="187" spans="1:64" s="2" customFormat="1">
      <c r="A187" s="78"/>
      <c r="B187" s="33"/>
      <c r="C187" s="33"/>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7"/>
      <c r="BG187" s="37"/>
      <c r="BH187" s="28"/>
      <c r="BI187" s="28"/>
      <c r="BJ187" s="28"/>
      <c r="BK187" s="28"/>
      <c r="BL187" s="28"/>
    </row>
    <row r="188" spans="1:64" s="2" customFormat="1">
      <c r="A188" s="78"/>
      <c r="B188" s="33"/>
      <c r="C188" s="33"/>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7"/>
      <c r="BG188" s="37"/>
      <c r="BH188" s="28"/>
      <c r="BI188" s="28"/>
      <c r="BJ188" s="28"/>
      <c r="BK188" s="28"/>
      <c r="BL188" s="28"/>
    </row>
    <row r="189" spans="1:64" s="2" customFormat="1">
      <c r="A189" s="78"/>
      <c r="B189" s="33"/>
      <c r="C189" s="33"/>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9"/>
      <c r="AU189" s="29"/>
      <c r="AV189" s="29"/>
      <c r="AW189" s="29"/>
      <c r="AX189" s="29"/>
      <c r="AY189" s="29"/>
      <c r="AZ189" s="29"/>
      <c r="BA189" s="29"/>
      <c r="BB189" s="29"/>
      <c r="BC189" s="29"/>
      <c r="BD189" s="29"/>
      <c r="BE189" s="29"/>
      <c r="BF189" s="27"/>
      <c r="BG189" s="37"/>
      <c r="BH189" s="28"/>
      <c r="BI189" s="28"/>
      <c r="BJ189" s="28"/>
      <c r="BK189" s="28"/>
      <c r="BL189" s="28"/>
    </row>
    <row r="190" spans="1:64" ht="13.5" customHeight="1">
      <c r="A190" s="95" t="s">
        <v>178</v>
      </c>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80"/>
      <c r="AT190" s="265" t="s">
        <v>166</v>
      </c>
      <c r="AU190" s="246"/>
      <c r="AV190" s="246"/>
      <c r="AW190" s="446">
        <v>28</v>
      </c>
      <c r="AX190" s="446"/>
      <c r="AY190" s="446"/>
      <c r="AZ190" s="246" t="s">
        <v>172</v>
      </c>
      <c r="BA190" s="246"/>
      <c r="BB190" s="246"/>
      <c r="BC190" s="246"/>
      <c r="BD190" s="246"/>
      <c r="BE190" s="247"/>
      <c r="BF190" s="42"/>
      <c r="BG190" s="34"/>
      <c r="BH190" s="15"/>
      <c r="BI190" s="15"/>
      <c r="BJ190" s="15"/>
      <c r="BK190" s="15"/>
      <c r="BL190" s="15"/>
    </row>
    <row r="191" spans="1:64" ht="11.25" customHeight="1">
      <c r="A191" s="386" t="s">
        <v>46</v>
      </c>
      <c r="B191" s="13"/>
      <c r="C191" s="13"/>
      <c r="D191" s="237" t="s">
        <v>48</v>
      </c>
      <c r="E191" s="238"/>
      <c r="F191" s="238"/>
      <c r="G191" s="238"/>
      <c r="H191" s="238"/>
      <c r="I191" s="239"/>
      <c r="J191" s="237" t="s">
        <v>53</v>
      </c>
      <c r="K191" s="238"/>
      <c r="L191" s="238"/>
      <c r="M191" s="238"/>
      <c r="N191" s="238"/>
      <c r="O191" s="239"/>
      <c r="P191" s="237" t="s">
        <v>54</v>
      </c>
      <c r="Q191" s="238"/>
      <c r="R191" s="238"/>
      <c r="S191" s="238"/>
      <c r="T191" s="238"/>
      <c r="U191" s="239"/>
      <c r="V191" s="237" t="s">
        <v>47</v>
      </c>
      <c r="W191" s="238"/>
      <c r="X191" s="238"/>
      <c r="Y191" s="238"/>
      <c r="Z191" s="238"/>
      <c r="AA191" s="239"/>
      <c r="AB191" s="237" t="s">
        <v>111</v>
      </c>
      <c r="AC191" s="238"/>
      <c r="AD191" s="238"/>
      <c r="AE191" s="238"/>
      <c r="AF191" s="238"/>
      <c r="AG191" s="239"/>
      <c r="AH191" s="237" t="s">
        <v>49</v>
      </c>
      <c r="AI191" s="238"/>
      <c r="AJ191" s="238"/>
      <c r="AK191" s="238"/>
      <c r="AL191" s="238"/>
      <c r="AM191" s="239"/>
      <c r="AN191" s="237" t="s">
        <v>112</v>
      </c>
      <c r="AO191" s="238"/>
      <c r="AP191" s="238"/>
      <c r="AQ191" s="238"/>
      <c r="AR191" s="238"/>
      <c r="AS191" s="239"/>
      <c r="AT191" s="237" t="s">
        <v>113</v>
      </c>
      <c r="AU191" s="238"/>
      <c r="AV191" s="238"/>
      <c r="AW191" s="238"/>
      <c r="AX191" s="238"/>
      <c r="AY191" s="239"/>
      <c r="AZ191" s="237" t="s">
        <v>55</v>
      </c>
      <c r="BA191" s="238"/>
      <c r="BB191" s="238"/>
      <c r="BC191" s="238"/>
      <c r="BD191" s="238"/>
      <c r="BE191" s="239"/>
      <c r="BF191" s="42"/>
      <c r="BG191" s="34"/>
      <c r="BH191" s="15"/>
      <c r="BI191" s="15"/>
      <c r="BJ191" s="15"/>
      <c r="BK191" s="15"/>
      <c r="BL191" s="15"/>
    </row>
    <row r="192" spans="1:64">
      <c r="A192" s="387"/>
      <c r="B192" s="237" t="s">
        <v>50</v>
      </c>
      <c r="C192" s="239"/>
      <c r="D192" s="249" t="s">
        <v>265</v>
      </c>
      <c r="E192" s="250"/>
      <c r="F192" s="250"/>
      <c r="G192" s="250"/>
      <c r="H192" s="250"/>
      <c r="I192" s="251"/>
      <c r="J192" s="249" t="s">
        <v>265</v>
      </c>
      <c r="K192" s="250"/>
      <c r="L192" s="250"/>
      <c r="M192" s="250"/>
      <c r="N192" s="250"/>
      <c r="O192" s="251"/>
      <c r="P192" s="249" t="s">
        <v>265</v>
      </c>
      <c r="Q192" s="250"/>
      <c r="R192" s="250"/>
      <c r="S192" s="250"/>
      <c r="T192" s="250"/>
      <c r="U192" s="251"/>
      <c r="V192" s="249" t="s">
        <v>265</v>
      </c>
      <c r="W192" s="250"/>
      <c r="X192" s="250"/>
      <c r="Y192" s="250"/>
      <c r="Z192" s="250"/>
      <c r="AA192" s="251"/>
      <c r="AB192" s="249" t="s">
        <v>265</v>
      </c>
      <c r="AC192" s="250"/>
      <c r="AD192" s="250"/>
      <c r="AE192" s="250"/>
      <c r="AF192" s="250"/>
      <c r="AG192" s="251"/>
      <c r="AH192" s="249" t="s">
        <v>265</v>
      </c>
      <c r="AI192" s="250"/>
      <c r="AJ192" s="250"/>
      <c r="AK192" s="250"/>
      <c r="AL192" s="250"/>
      <c r="AM192" s="251"/>
      <c r="AN192" s="249" t="s">
        <v>265</v>
      </c>
      <c r="AO192" s="250"/>
      <c r="AP192" s="250"/>
      <c r="AQ192" s="250"/>
      <c r="AR192" s="250"/>
      <c r="AS192" s="251"/>
      <c r="AT192" s="249" t="s">
        <v>265</v>
      </c>
      <c r="AU192" s="250"/>
      <c r="AV192" s="250"/>
      <c r="AW192" s="250"/>
      <c r="AX192" s="250"/>
      <c r="AY192" s="251"/>
      <c r="AZ192" s="249" t="s">
        <v>265</v>
      </c>
      <c r="BA192" s="250"/>
      <c r="BB192" s="250"/>
      <c r="BC192" s="250"/>
      <c r="BD192" s="250"/>
      <c r="BE192" s="251"/>
      <c r="BF192" s="42"/>
      <c r="BG192" s="34"/>
      <c r="BH192" s="15"/>
      <c r="BI192" s="15"/>
      <c r="BJ192" s="15"/>
      <c r="BK192" s="15"/>
      <c r="BL192" s="15"/>
    </row>
    <row r="193" spans="1:64">
      <c r="A193" s="387"/>
      <c r="B193" s="237" t="s">
        <v>51</v>
      </c>
      <c r="C193" s="239"/>
      <c r="D193" s="252"/>
      <c r="E193" s="253"/>
      <c r="F193" s="253"/>
      <c r="G193" s="253"/>
      <c r="H193" s="253"/>
      <c r="I193" s="254"/>
      <c r="J193" s="252"/>
      <c r="K193" s="253"/>
      <c r="L193" s="253"/>
      <c r="M193" s="253"/>
      <c r="N193" s="253"/>
      <c r="O193" s="254"/>
      <c r="P193" s="252"/>
      <c r="Q193" s="253"/>
      <c r="R193" s="253"/>
      <c r="S193" s="253"/>
      <c r="T193" s="253"/>
      <c r="U193" s="254"/>
      <c r="V193" s="252"/>
      <c r="W193" s="253"/>
      <c r="X193" s="253"/>
      <c r="Y193" s="253"/>
      <c r="Z193" s="253"/>
      <c r="AA193" s="254"/>
      <c r="AB193" s="252"/>
      <c r="AC193" s="253"/>
      <c r="AD193" s="253"/>
      <c r="AE193" s="253"/>
      <c r="AF193" s="253"/>
      <c r="AG193" s="254"/>
      <c r="AH193" s="252"/>
      <c r="AI193" s="253"/>
      <c r="AJ193" s="253"/>
      <c r="AK193" s="253"/>
      <c r="AL193" s="253"/>
      <c r="AM193" s="254"/>
      <c r="AN193" s="252"/>
      <c r="AO193" s="253"/>
      <c r="AP193" s="253"/>
      <c r="AQ193" s="253"/>
      <c r="AR193" s="253"/>
      <c r="AS193" s="254"/>
      <c r="AT193" s="252"/>
      <c r="AU193" s="253"/>
      <c r="AV193" s="253"/>
      <c r="AW193" s="253"/>
      <c r="AX193" s="253"/>
      <c r="AY193" s="254"/>
      <c r="AZ193" s="252"/>
      <c r="BA193" s="253"/>
      <c r="BB193" s="253"/>
      <c r="BC193" s="253"/>
      <c r="BD193" s="253"/>
      <c r="BE193" s="254"/>
      <c r="BF193" s="42"/>
      <c r="BG193" s="34"/>
      <c r="BH193" s="15"/>
      <c r="BI193" s="15"/>
      <c r="BJ193" s="15"/>
      <c r="BK193" s="15"/>
      <c r="BL193" s="15"/>
    </row>
    <row r="194" spans="1:64">
      <c r="A194" s="387"/>
      <c r="B194" s="237" t="s">
        <v>52</v>
      </c>
      <c r="C194" s="239"/>
      <c r="D194" s="252"/>
      <c r="E194" s="253"/>
      <c r="F194" s="253"/>
      <c r="G194" s="253"/>
      <c r="H194" s="253"/>
      <c r="I194" s="254"/>
      <c r="J194" s="252"/>
      <c r="K194" s="253"/>
      <c r="L194" s="253"/>
      <c r="M194" s="253"/>
      <c r="N194" s="253"/>
      <c r="O194" s="254"/>
      <c r="P194" s="252"/>
      <c r="Q194" s="253"/>
      <c r="R194" s="253"/>
      <c r="S194" s="253"/>
      <c r="T194" s="253"/>
      <c r="U194" s="254"/>
      <c r="V194" s="252"/>
      <c r="W194" s="253"/>
      <c r="X194" s="253"/>
      <c r="Y194" s="253"/>
      <c r="Z194" s="253"/>
      <c r="AA194" s="254"/>
      <c r="AB194" s="252"/>
      <c r="AC194" s="253"/>
      <c r="AD194" s="253"/>
      <c r="AE194" s="253"/>
      <c r="AF194" s="253"/>
      <c r="AG194" s="254"/>
      <c r="AH194" s="252"/>
      <c r="AI194" s="253"/>
      <c r="AJ194" s="253"/>
      <c r="AK194" s="253"/>
      <c r="AL194" s="253"/>
      <c r="AM194" s="254"/>
      <c r="AN194" s="252"/>
      <c r="AO194" s="253"/>
      <c r="AP194" s="253"/>
      <c r="AQ194" s="253"/>
      <c r="AR194" s="253"/>
      <c r="AS194" s="254"/>
      <c r="AT194" s="252"/>
      <c r="AU194" s="253"/>
      <c r="AV194" s="253"/>
      <c r="AW194" s="253"/>
      <c r="AX194" s="253"/>
      <c r="AY194" s="254"/>
      <c r="AZ194" s="252"/>
      <c r="BA194" s="253"/>
      <c r="BB194" s="253"/>
      <c r="BC194" s="253"/>
      <c r="BD194" s="253"/>
      <c r="BE194" s="254"/>
      <c r="BF194" s="42"/>
      <c r="BG194" s="34"/>
      <c r="BH194" s="15"/>
      <c r="BI194" s="15"/>
      <c r="BJ194" s="15"/>
      <c r="BK194" s="15"/>
      <c r="BL194" s="15"/>
    </row>
    <row r="195" spans="1:64" s="2" customFormat="1">
      <c r="A195" s="387"/>
      <c r="B195" s="49"/>
      <c r="C195" s="49"/>
      <c r="D195" s="237" t="s">
        <v>175</v>
      </c>
      <c r="E195" s="238"/>
      <c r="F195" s="238"/>
      <c r="G195" s="238"/>
      <c r="H195" s="238"/>
      <c r="I195" s="238"/>
      <c r="J195" s="238"/>
      <c r="K195" s="238"/>
      <c r="L195" s="238"/>
      <c r="M195" s="238"/>
      <c r="N195" s="238"/>
      <c r="O195" s="238"/>
      <c r="P195" s="238"/>
      <c r="Q195" s="238"/>
      <c r="R195" s="238"/>
      <c r="S195" s="238"/>
      <c r="T195" s="238"/>
      <c r="U195" s="239"/>
      <c r="V195" s="265" t="s">
        <v>176</v>
      </c>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246"/>
      <c r="AZ195" s="246"/>
      <c r="BA195" s="246"/>
      <c r="BB195" s="246"/>
      <c r="BC195" s="246"/>
      <c r="BD195" s="246"/>
      <c r="BE195" s="247"/>
      <c r="BF195" s="42"/>
      <c r="BG195" s="34"/>
      <c r="BH195" s="28"/>
      <c r="BI195" s="28"/>
      <c r="BJ195" s="28"/>
      <c r="BK195" s="28"/>
      <c r="BL195" s="28"/>
    </row>
    <row r="196" spans="1:64" s="2" customFormat="1">
      <c r="A196" s="387"/>
      <c r="B196" s="49"/>
      <c r="C196" s="49"/>
      <c r="D196" s="258" t="s">
        <v>168</v>
      </c>
      <c r="E196" s="259"/>
      <c r="F196" s="259"/>
      <c r="G196" s="259"/>
      <c r="H196" s="259"/>
      <c r="I196" s="261"/>
      <c r="J196" s="258" t="s">
        <v>169</v>
      </c>
      <c r="K196" s="259"/>
      <c r="L196" s="259"/>
      <c r="M196" s="259"/>
      <c r="N196" s="259"/>
      <c r="O196" s="261"/>
      <c r="P196" s="260" t="s">
        <v>195</v>
      </c>
      <c r="Q196" s="259"/>
      <c r="R196" s="259"/>
      <c r="S196" s="259"/>
      <c r="T196" s="259"/>
      <c r="U196" s="261"/>
      <c r="V196" s="265" t="s">
        <v>168</v>
      </c>
      <c r="W196" s="246"/>
      <c r="X196" s="246"/>
      <c r="Y196" s="246"/>
      <c r="Z196" s="246"/>
      <c r="AA196" s="246"/>
      <c r="AB196" s="246"/>
      <c r="AC196" s="246"/>
      <c r="AD196" s="246"/>
      <c r="AE196" s="246"/>
      <c r="AF196" s="246"/>
      <c r="AG196" s="247"/>
      <c r="AH196" s="265" t="s">
        <v>169</v>
      </c>
      <c r="AI196" s="246"/>
      <c r="AJ196" s="246"/>
      <c r="AK196" s="246"/>
      <c r="AL196" s="246"/>
      <c r="AM196" s="246"/>
      <c r="AN196" s="246"/>
      <c r="AO196" s="246"/>
      <c r="AP196" s="246"/>
      <c r="AQ196" s="246"/>
      <c r="AR196" s="246"/>
      <c r="AS196" s="247"/>
      <c r="AT196" s="265" t="s">
        <v>196</v>
      </c>
      <c r="AU196" s="246"/>
      <c r="AV196" s="246"/>
      <c r="AW196" s="246"/>
      <c r="AX196" s="246"/>
      <c r="AY196" s="246"/>
      <c r="AZ196" s="246"/>
      <c r="BA196" s="246"/>
      <c r="BB196" s="246"/>
      <c r="BC196" s="246"/>
      <c r="BD196" s="246"/>
      <c r="BE196" s="247"/>
      <c r="BF196" s="42"/>
      <c r="BG196" s="34"/>
      <c r="BH196" s="28"/>
      <c r="BI196" s="28"/>
      <c r="BJ196" s="28"/>
      <c r="BK196" s="28"/>
      <c r="BL196" s="28"/>
    </row>
    <row r="197" spans="1:64" s="2" customFormat="1">
      <c r="A197" s="387"/>
      <c r="B197" s="49"/>
      <c r="C197" s="49"/>
      <c r="D197" s="262"/>
      <c r="E197" s="263"/>
      <c r="F197" s="263"/>
      <c r="G197" s="263"/>
      <c r="H197" s="263"/>
      <c r="I197" s="264"/>
      <c r="J197" s="262"/>
      <c r="K197" s="263"/>
      <c r="L197" s="263"/>
      <c r="M197" s="263"/>
      <c r="N197" s="263"/>
      <c r="O197" s="264"/>
      <c r="P197" s="262"/>
      <c r="Q197" s="263"/>
      <c r="R197" s="263"/>
      <c r="S197" s="263"/>
      <c r="T197" s="263"/>
      <c r="U197" s="264"/>
      <c r="V197" s="237" t="s">
        <v>171</v>
      </c>
      <c r="W197" s="238"/>
      <c r="X197" s="238"/>
      <c r="Y197" s="238"/>
      <c r="Z197" s="238"/>
      <c r="AA197" s="239"/>
      <c r="AB197" s="237" t="s">
        <v>170</v>
      </c>
      <c r="AC197" s="238"/>
      <c r="AD197" s="238"/>
      <c r="AE197" s="238"/>
      <c r="AF197" s="238"/>
      <c r="AG197" s="239"/>
      <c r="AH197" s="237" t="s">
        <v>171</v>
      </c>
      <c r="AI197" s="238"/>
      <c r="AJ197" s="238"/>
      <c r="AK197" s="238"/>
      <c r="AL197" s="238"/>
      <c r="AM197" s="239"/>
      <c r="AN197" s="237" t="s">
        <v>170</v>
      </c>
      <c r="AO197" s="238"/>
      <c r="AP197" s="238"/>
      <c r="AQ197" s="238"/>
      <c r="AR197" s="238"/>
      <c r="AS197" s="239"/>
      <c r="AT197" s="237" t="s">
        <v>171</v>
      </c>
      <c r="AU197" s="238"/>
      <c r="AV197" s="238"/>
      <c r="AW197" s="238"/>
      <c r="AX197" s="238"/>
      <c r="AY197" s="239"/>
      <c r="AZ197" s="237" t="s">
        <v>170</v>
      </c>
      <c r="BA197" s="238"/>
      <c r="BB197" s="238"/>
      <c r="BC197" s="238"/>
      <c r="BD197" s="238"/>
      <c r="BE197" s="239"/>
      <c r="BF197" s="42"/>
      <c r="BG197" s="34"/>
      <c r="BH197" s="28"/>
      <c r="BI197" s="28"/>
      <c r="BJ197" s="28"/>
      <c r="BK197" s="28"/>
      <c r="BL197" s="28"/>
    </row>
    <row r="198" spans="1:64" s="2" customFormat="1">
      <c r="A198" s="387"/>
      <c r="B198" s="237" t="s">
        <v>50</v>
      </c>
      <c r="C198" s="239"/>
      <c r="D198" s="249" t="s">
        <v>265</v>
      </c>
      <c r="E198" s="250"/>
      <c r="F198" s="250"/>
      <c r="G198" s="250"/>
      <c r="H198" s="250"/>
      <c r="I198" s="251"/>
      <c r="J198" s="249" t="s">
        <v>265</v>
      </c>
      <c r="K198" s="250"/>
      <c r="L198" s="250"/>
      <c r="M198" s="250"/>
      <c r="N198" s="250"/>
      <c r="O198" s="251"/>
      <c r="P198" s="249" t="s">
        <v>265</v>
      </c>
      <c r="Q198" s="250"/>
      <c r="R198" s="250"/>
      <c r="S198" s="250"/>
      <c r="T198" s="250"/>
      <c r="U198" s="251"/>
      <c r="V198" s="249" t="s">
        <v>266</v>
      </c>
      <c r="W198" s="250"/>
      <c r="X198" s="250"/>
      <c r="Y198" s="250"/>
      <c r="Z198" s="250"/>
      <c r="AA198" s="251"/>
      <c r="AB198" s="249"/>
      <c r="AC198" s="250"/>
      <c r="AD198" s="250"/>
      <c r="AE198" s="250"/>
      <c r="AF198" s="250"/>
      <c r="AG198" s="251"/>
      <c r="AH198" s="249" t="s">
        <v>266</v>
      </c>
      <c r="AI198" s="250"/>
      <c r="AJ198" s="250"/>
      <c r="AK198" s="250"/>
      <c r="AL198" s="250"/>
      <c r="AM198" s="251"/>
      <c r="AN198" s="249"/>
      <c r="AO198" s="250"/>
      <c r="AP198" s="250"/>
      <c r="AQ198" s="250"/>
      <c r="AR198" s="250"/>
      <c r="AS198" s="251"/>
      <c r="AT198" s="249" t="s">
        <v>266</v>
      </c>
      <c r="AU198" s="250"/>
      <c r="AV198" s="250"/>
      <c r="AW198" s="250"/>
      <c r="AX198" s="250"/>
      <c r="AY198" s="251"/>
      <c r="AZ198" s="249"/>
      <c r="BA198" s="250"/>
      <c r="BB198" s="250"/>
      <c r="BC198" s="250"/>
      <c r="BD198" s="250"/>
      <c r="BE198" s="251"/>
      <c r="BF198" s="42"/>
      <c r="BG198" s="34"/>
      <c r="BH198" s="28"/>
      <c r="BI198" s="28"/>
      <c r="BJ198" s="28"/>
      <c r="BK198" s="28"/>
      <c r="BL198" s="28"/>
    </row>
    <row r="199" spans="1:64" s="2" customFormat="1">
      <c r="A199" s="387"/>
      <c r="B199" s="237" t="s">
        <v>51</v>
      </c>
      <c r="C199" s="239"/>
      <c r="D199" s="252"/>
      <c r="E199" s="253"/>
      <c r="F199" s="253"/>
      <c r="G199" s="253"/>
      <c r="H199" s="253"/>
      <c r="I199" s="254"/>
      <c r="J199" s="252"/>
      <c r="K199" s="253"/>
      <c r="L199" s="253"/>
      <c r="M199" s="253"/>
      <c r="N199" s="253"/>
      <c r="O199" s="254"/>
      <c r="P199" s="252"/>
      <c r="Q199" s="253"/>
      <c r="R199" s="253"/>
      <c r="S199" s="253"/>
      <c r="T199" s="253"/>
      <c r="U199" s="254"/>
      <c r="V199" s="252"/>
      <c r="W199" s="253"/>
      <c r="X199" s="253"/>
      <c r="Y199" s="253"/>
      <c r="Z199" s="253"/>
      <c r="AA199" s="254"/>
      <c r="AB199" s="249"/>
      <c r="AC199" s="250"/>
      <c r="AD199" s="250"/>
      <c r="AE199" s="250"/>
      <c r="AF199" s="250"/>
      <c r="AG199" s="251"/>
      <c r="AH199" s="252"/>
      <c r="AI199" s="253"/>
      <c r="AJ199" s="253"/>
      <c r="AK199" s="253"/>
      <c r="AL199" s="253"/>
      <c r="AM199" s="254"/>
      <c r="AN199" s="249"/>
      <c r="AO199" s="250"/>
      <c r="AP199" s="250"/>
      <c r="AQ199" s="250"/>
      <c r="AR199" s="250"/>
      <c r="AS199" s="251"/>
      <c r="AT199" s="252"/>
      <c r="AU199" s="253"/>
      <c r="AV199" s="253"/>
      <c r="AW199" s="253"/>
      <c r="AX199" s="253"/>
      <c r="AY199" s="254"/>
      <c r="AZ199" s="249"/>
      <c r="BA199" s="250"/>
      <c r="BB199" s="250"/>
      <c r="BC199" s="250"/>
      <c r="BD199" s="250"/>
      <c r="BE199" s="251"/>
      <c r="BF199" s="42"/>
      <c r="BG199" s="34"/>
      <c r="BH199" s="28"/>
      <c r="BI199" s="28"/>
      <c r="BJ199" s="28"/>
      <c r="BK199" s="28"/>
      <c r="BL199" s="28"/>
    </row>
    <row r="200" spans="1:64" s="2" customFormat="1">
      <c r="A200" s="387"/>
      <c r="B200" s="237" t="s">
        <v>52</v>
      </c>
      <c r="C200" s="239"/>
      <c r="D200" s="252"/>
      <c r="E200" s="253"/>
      <c r="F200" s="253"/>
      <c r="G200" s="253"/>
      <c r="H200" s="253"/>
      <c r="I200" s="254"/>
      <c r="J200" s="252"/>
      <c r="K200" s="253"/>
      <c r="L200" s="253"/>
      <c r="M200" s="253"/>
      <c r="N200" s="253"/>
      <c r="O200" s="254"/>
      <c r="P200" s="252"/>
      <c r="Q200" s="253"/>
      <c r="R200" s="253"/>
      <c r="S200" s="253"/>
      <c r="T200" s="253"/>
      <c r="U200" s="254"/>
      <c r="V200" s="252"/>
      <c r="W200" s="253"/>
      <c r="X200" s="253"/>
      <c r="Y200" s="253"/>
      <c r="Z200" s="253"/>
      <c r="AA200" s="254"/>
      <c r="AB200" s="249"/>
      <c r="AC200" s="250"/>
      <c r="AD200" s="250"/>
      <c r="AE200" s="250"/>
      <c r="AF200" s="250"/>
      <c r="AG200" s="251"/>
      <c r="AH200" s="252"/>
      <c r="AI200" s="253"/>
      <c r="AJ200" s="253"/>
      <c r="AK200" s="253"/>
      <c r="AL200" s="253"/>
      <c r="AM200" s="254"/>
      <c r="AN200" s="249"/>
      <c r="AO200" s="250"/>
      <c r="AP200" s="250"/>
      <c r="AQ200" s="250"/>
      <c r="AR200" s="250"/>
      <c r="AS200" s="251"/>
      <c r="AT200" s="252"/>
      <c r="AU200" s="253"/>
      <c r="AV200" s="253"/>
      <c r="AW200" s="253"/>
      <c r="AX200" s="253"/>
      <c r="AY200" s="254"/>
      <c r="AZ200" s="249"/>
      <c r="BA200" s="250"/>
      <c r="BB200" s="250"/>
      <c r="BC200" s="250"/>
      <c r="BD200" s="250"/>
      <c r="BE200" s="251"/>
      <c r="BF200" s="42"/>
      <c r="BG200" s="34"/>
      <c r="BH200" s="28"/>
      <c r="BI200" s="28"/>
      <c r="BJ200" s="28"/>
      <c r="BK200" s="28"/>
      <c r="BL200" s="29"/>
    </row>
    <row r="201" spans="1:64" ht="13.5" customHeight="1">
      <c r="A201" s="386" t="s">
        <v>99</v>
      </c>
      <c r="B201" s="13"/>
      <c r="C201" s="13"/>
      <c r="D201" s="258" t="s">
        <v>173</v>
      </c>
      <c r="E201" s="259"/>
      <c r="F201" s="259"/>
      <c r="G201" s="259"/>
      <c r="H201" s="248"/>
      <c r="I201" s="248"/>
      <c r="J201" s="248"/>
      <c r="K201" s="248"/>
      <c r="L201" s="238" t="s">
        <v>174</v>
      </c>
      <c r="M201" s="238"/>
      <c r="N201" s="238"/>
      <c r="O201" s="239"/>
      <c r="P201" s="258" t="s">
        <v>166</v>
      </c>
      <c r="Q201" s="259"/>
      <c r="R201" s="259"/>
      <c r="S201" s="259"/>
      <c r="T201" s="248"/>
      <c r="U201" s="248"/>
      <c r="V201" s="248"/>
      <c r="W201" s="248"/>
      <c r="X201" s="238" t="s">
        <v>174</v>
      </c>
      <c r="Y201" s="238"/>
      <c r="Z201" s="238"/>
      <c r="AA201" s="239"/>
      <c r="AB201" s="258" t="s">
        <v>166</v>
      </c>
      <c r="AC201" s="259"/>
      <c r="AD201" s="259"/>
      <c r="AE201" s="259"/>
      <c r="AF201" s="248"/>
      <c r="AG201" s="248"/>
      <c r="AH201" s="248"/>
      <c r="AI201" s="248"/>
      <c r="AJ201" s="238" t="s">
        <v>174</v>
      </c>
      <c r="AK201" s="238"/>
      <c r="AL201" s="238"/>
      <c r="AM201" s="239"/>
      <c r="AN201" s="258" t="s">
        <v>166</v>
      </c>
      <c r="AO201" s="259"/>
      <c r="AP201" s="259"/>
      <c r="AQ201" s="259"/>
      <c r="AR201" s="248"/>
      <c r="AS201" s="248"/>
      <c r="AT201" s="248"/>
      <c r="AU201" s="248"/>
      <c r="AV201" s="238" t="s">
        <v>174</v>
      </c>
      <c r="AW201" s="238"/>
      <c r="AX201" s="238"/>
      <c r="AY201" s="239"/>
      <c r="AZ201" s="258" t="s">
        <v>166</v>
      </c>
      <c r="BA201" s="259"/>
      <c r="BB201" s="259"/>
      <c r="BC201" s="259"/>
      <c r="BD201" s="248"/>
      <c r="BE201" s="248"/>
      <c r="BF201" s="248"/>
      <c r="BG201" s="248"/>
      <c r="BH201" s="238" t="s">
        <v>174</v>
      </c>
      <c r="BI201" s="238"/>
      <c r="BJ201" s="238"/>
      <c r="BK201" s="239"/>
      <c r="BL201" s="30"/>
    </row>
    <row r="202" spans="1:64" s="7" customFormat="1" ht="13.5" customHeight="1">
      <c r="A202" s="387"/>
      <c r="B202" s="14"/>
      <c r="C202" s="14"/>
      <c r="D202" s="61"/>
      <c r="E202" s="62"/>
      <c r="F202" s="62"/>
      <c r="G202" s="62"/>
      <c r="H202" s="237" t="s">
        <v>189</v>
      </c>
      <c r="I202" s="238"/>
      <c r="J202" s="238"/>
      <c r="K202" s="238"/>
      <c r="L202" s="238"/>
      <c r="M202" s="238"/>
      <c r="N202" s="238"/>
      <c r="O202" s="239"/>
      <c r="P202" s="72"/>
      <c r="Q202" s="73"/>
      <c r="R202" s="73"/>
      <c r="S202" s="73"/>
      <c r="T202" s="237" t="s">
        <v>189</v>
      </c>
      <c r="U202" s="238"/>
      <c r="V202" s="238"/>
      <c r="W202" s="238"/>
      <c r="X202" s="238"/>
      <c r="Y202" s="238"/>
      <c r="Z202" s="238"/>
      <c r="AA202" s="239"/>
      <c r="AB202" s="72"/>
      <c r="AC202" s="73"/>
      <c r="AD202" s="73"/>
      <c r="AE202" s="73"/>
      <c r="AF202" s="237" t="s">
        <v>189</v>
      </c>
      <c r="AG202" s="238"/>
      <c r="AH202" s="238"/>
      <c r="AI202" s="238"/>
      <c r="AJ202" s="238"/>
      <c r="AK202" s="238"/>
      <c r="AL202" s="238"/>
      <c r="AM202" s="239"/>
      <c r="AN202" s="72"/>
      <c r="AO202" s="73"/>
      <c r="AP202" s="73"/>
      <c r="AQ202" s="73"/>
      <c r="AR202" s="237" t="s">
        <v>189</v>
      </c>
      <c r="AS202" s="238"/>
      <c r="AT202" s="238"/>
      <c r="AU202" s="238"/>
      <c r="AV202" s="238"/>
      <c r="AW202" s="238"/>
      <c r="AX202" s="238"/>
      <c r="AY202" s="239"/>
      <c r="AZ202" s="72"/>
      <c r="BA202" s="73"/>
      <c r="BB202" s="73"/>
      <c r="BC202" s="73"/>
      <c r="BD202" s="237" t="s">
        <v>189</v>
      </c>
      <c r="BE202" s="238"/>
      <c r="BF202" s="238"/>
      <c r="BG202" s="238"/>
      <c r="BH202" s="238"/>
      <c r="BI202" s="238"/>
      <c r="BJ202" s="238"/>
      <c r="BK202" s="239"/>
      <c r="BL202" s="30"/>
    </row>
    <row r="203" spans="1:64">
      <c r="A203" s="387"/>
      <c r="B203" s="237" t="s">
        <v>58</v>
      </c>
      <c r="C203" s="239"/>
      <c r="D203" s="252"/>
      <c r="E203" s="253"/>
      <c r="F203" s="253"/>
      <c r="G203" s="254"/>
      <c r="H203" s="410"/>
      <c r="I203" s="411"/>
      <c r="J203" s="411"/>
      <c r="K203" s="411"/>
      <c r="L203" s="411"/>
      <c r="M203" s="411"/>
      <c r="N203" s="411"/>
      <c r="O203" s="450"/>
      <c r="P203" s="252"/>
      <c r="Q203" s="253"/>
      <c r="R203" s="253"/>
      <c r="S203" s="254"/>
      <c r="T203" s="410"/>
      <c r="U203" s="411"/>
      <c r="V203" s="411"/>
      <c r="W203" s="411"/>
      <c r="X203" s="411"/>
      <c r="Y203" s="411"/>
      <c r="Z203" s="411"/>
      <c r="AA203" s="450"/>
      <c r="AB203" s="252"/>
      <c r="AC203" s="253"/>
      <c r="AD203" s="253"/>
      <c r="AE203" s="254"/>
      <c r="AF203" s="410"/>
      <c r="AG203" s="411"/>
      <c r="AH203" s="411"/>
      <c r="AI203" s="411"/>
      <c r="AJ203" s="411"/>
      <c r="AK203" s="411"/>
      <c r="AL203" s="411"/>
      <c r="AM203" s="450"/>
      <c r="AN203" s="252"/>
      <c r="AO203" s="253"/>
      <c r="AP203" s="253"/>
      <c r="AQ203" s="254"/>
      <c r="AR203" s="410"/>
      <c r="AS203" s="411"/>
      <c r="AT203" s="411"/>
      <c r="AU203" s="411"/>
      <c r="AV203" s="411"/>
      <c r="AW203" s="411"/>
      <c r="AX203" s="411"/>
      <c r="AY203" s="450"/>
      <c r="AZ203" s="252"/>
      <c r="BA203" s="253"/>
      <c r="BB203" s="253"/>
      <c r="BC203" s="254"/>
      <c r="BD203" s="410"/>
      <c r="BE203" s="411"/>
      <c r="BF203" s="411"/>
      <c r="BG203" s="411"/>
      <c r="BH203" s="411"/>
      <c r="BI203" s="411"/>
      <c r="BJ203" s="411"/>
      <c r="BK203" s="450"/>
      <c r="BL203" s="30"/>
    </row>
    <row r="204" spans="1:64">
      <c r="A204" s="387"/>
      <c r="B204" s="237" t="s">
        <v>59</v>
      </c>
      <c r="C204" s="239"/>
      <c r="D204" s="252"/>
      <c r="E204" s="253"/>
      <c r="F204" s="253"/>
      <c r="G204" s="254"/>
      <c r="H204" s="410"/>
      <c r="I204" s="411"/>
      <c r="J204" s="411"/>
      <c r="K204" s="411"/>
      <c r="L204" s="411"/>
      <c r="M204" s="411"/>
      <c r="N204" s="411"/>
      <c r="O204" s="450"/>
      <c r="P204" s="252"/>
      <c r="Q204" s="253"/>
      <c r="R204" s="253"/>
      <c r="S204" s="254"/>
      <c r="T204" s="410"/>
      <c r="U204" s="411"/>
      <c r="V204" s="411"/>
      <c r="W204" s="411"/>
      <c r="X204" s="411"/>
      <c r="Y204" s="411"/>
      <c r="Z204" s="411"/>
      <c r="AA204" s="450"/>
      <c r="AB204" s="252"/>
      <c r="AC204" s="253"/>
      <c r="AD204" s="253"/>
      <c r="AE204" s="254"/>
      <c r="AF204" s="410"/>
      <c r="AG204" s="411"/>
      <c r="AH204" s="411"/>
      <c r="AI204" s="411"/>
      <c r="AJ204" s="411"/>
      <c r="AK204" s="411"/>
      <c r="AL204" s="411"/>
      <c r="AM204" s="450"/>
      <c r="AN204" s="252"/>
      <c r="AO204" s="253"/>
      <c r="AP204" s="253"/>
      <c r="AQ204" s="254"/>
      <c r="AR204" s="410"/>
      <c r="AS204" s="411"/>
      <c r="AT204" s="411"/>
      <c r="AU204" s="411"/>
      <c r="AV204" s="411"/>
      <c r="AW204" s="411"/>
      <c r="AX204" s="411"/>
      <c r="AY204" s="450"/>
      <c r="AZ204" s="252"/>
      <c r="BA204" s="253"/>
      <c r="BB204" s="253"/>
      <c r="BC204" s="254"/>
      <c r="BD204" s="410"/>
      <c r="BE204" s="411"/>
      <c r="BF204" s="411"/>
      <c r="BG204" s="411"/>
      <c r="BH204" s="411"/>
      <c r="BI204" s="411"/>
      <c r="BJ204" s="411"/>
      <c r="BK204" s="450"/>
      <c r="BL204" s="30"/>
    </row>
    <row r="205" spans="1:64">
      <c r="A205" s="387"/>
      <c r="B205" s="237" t="s">
        <v>60</v>
      </c>
      <c r="C205" s="239"/>
      <c r="D205" s="252"/>
      <c r="E205" s="253"/>
      <c r="F205" s="253"/>
      <c r="G205" s="254"/>
      <c r="H205" s="410"/>
      <c r="I205" s="411"/>
      <c r="J205" s="411"/>
      <c r="K205" s="411"/>
      <c r="L205" s="411"/>
      <c r="M205" s="411"/>
      <c r="N205" s="411"/>
      <c r="O205" s="450"/>
      <c r="P205" s="252"/>
      <c r="Q205" s="253"/>
      <c r="R205" s="253"/>
      <c r="S205" s="254"/>
      <c r="T205" s="410"/>
      <c r="U205" s="411"/>
      <c r="V205" s="411"/>
      <c r="W205" s="411"/>
      <c r="X205" s="411"/>
      <c r="Y205" s="411"/>
      <c r="Z205" s="411"/>
      <c r="AA205" s="450"/>
      <c r="AB205" s="252"/>
      <c r="AC205" s="253"/>
      <c r="AD205" s="253"/>
      <c r="AE205" s="254"/>
      <c r="AF205" s="410"/>
      <c r="AG205" s="411"/>
      <c r="AH205" s="411"/>
      <c r="AI205" s="411"/>
      <c r="AJ205" s="411"/>
      <c r="AK205" s="411"/>
      <c r="AL205" s="411"/>
      <c r="AM205" s="450"/>
      <c r="AN205" s="252"/>
      <c r="AO205" s="253"/>
      <c r="AP205" s="253"/>
      <c r="AQ205" s="254"/>
      <c r="AR205" s="410"/>
      <c r="AS205" s="411"/>
      <c r="AT205" s="411"/>
      <c r="AU205" s="411"/>
      <c r="AV205" s="411"/>
      <c r="AW205" s="411"/>
      <c r="AX205" s="411"/>
      <c r="AY205" s="450"/>
      <c r="AZ205" s="252"/>
      <c r="BA205" s="253"/>
      <c r="BB205" s="253"/>
      <c r="BC205" s="254"/>
      <c r="BD205" s="410"/>
      <c r="BE205" s="411"/>
      <c r="BF205" s="411"/>
      <c r="BG205" s="411"/>
      <c r="BH205" s="411"/>
      <c r="BI205" s="411"/>
      <c r="BJ205" s="411"/>
      <c r="BK205" s="450"/>
      <c r="BL205" s="30"/>
    </row>
    <row r="206" spans="1:64">
      <c r="A206" s="387"/>
      <c r="B206" s="237" t="s">
        <v>45</v>
      </c>
      <c r="C206" s="239"/>
      <c r="D206" s="252"/>
      <c r="E206" s="253"/>
      <c r="F206" s="253"/>
      <c r="G206" s="254"/>
      <c r="H206" s="410"/>
      <c r="I206" s="411"/>
      <c r="J206" s="411"/>
      <c r="K206" s="411"/>
      <c r="L206" s="411"/>
      <c r="M206" s="411"/>
      <c r="N206" s="411"/>
      <c r="O206" s="450"/>
      <c r="P206" s="252"/>
      <c r="Q206" s="253"/>
      <c r="R206" s="253"/>
      <c r="S206" s="254"/>
      <c r="T206" s="410"/>
      <c r="U206" s="411"/>
      <c r="V206" s="411"/>
      <c r="W206" s="411"/>
      <c r="X206" s="411"/>
      <c r="Y206" s="411"/>
      <c r="Z206" s="411"/>
      <c r="AA206" s="450"/>
      <c r="AB206" s="252"/>
      <c r="AC206" s="253"/>
      <c r="AD206" s="253"/>
      <c r="AE206" s="254"/>
      <c r="AF206" s="410"/>
      <c r="AG206" s="411"/>
      <c r="AH206" s="411"/>
      <c r="AI206" s="411"/>
      <c r="AJ206" s="411"/>
      <c r="AK206" s="411"/>
      <c r="AL206" s="411"/>
      <c r="AM206" s="450"/>
      <c r="AN206" s="252"/>
      <c r="AO206" s="253"/>
      <c r="AP206" s="253"/>
      <c r="AQ206" s="254"/>
      <c r="AR206" s="410"/>
      <c r="AS206" s="411"/>
      <c r="AT206" s="411"/>
      <c r="AU206" s="411"/>
      <c r="AV206" s="411"/>
      <c r="AW206" s="411"/>
      <c r="AX206" s="411"/>
      <c r="AY206" s="450"/>
      <c r="AZ206" s="252"/>
      <c r="BA206" s="253"/>
      <c r="BB206" s="253"/>
      <c r="BC206" s="254"/>
      <c r="BD206" s="410"/>
      <c r="BE206" s="411"/>
      <c r="BF206" s="411"/>
      <c r="BG206" s="411"/>
      <c r="BH206" s="411"/>
      <c r="BI206" s="411"/>
      <c r="BJ206" s="411"/>
      <c r="BK206" s="450"/>
      <c r="BL206" s="53"/>
    </row>
    <row r="207" spans="1:64" s="2" customFormat="1" ht="25.5" customHeight="1">
      <c r="A207" s="388"/>
      <c r="B207" s="237" t="s">
        <v>167</v>
      </c>
      <c r="C207" s="239"/>
      <c r="D207" s="451"/>
      <c r="E207" s="452"/>
      <c r="F207" s="452"/>
      <c r="G207" s="452"/>
      <c r="H207" s="452"/>
      <c r="I207" s="452"/>
      <c r="J207" s="452"/>
      <c r="K207" s="452"/>
      <c r="L207" s="452"/>
      <c r="M207" s="452"/>
      <c r="N207" s="452"/>
      <c r="O207" s="453"/>
      <c r="P207" s="451"/>
      <c r="Q207" s="452"/>
      <c r="R207" s="452"/>
      <c r="S207" s="452"/>
      <c r="T207" s="452"/>
      <c r="U207" s="452"/>
      <c r="V207" s="452"/>
      <c r="W207" s="452"/>
      <c r="X207" s="452"/>
      <c r="Y207" s="452"/>
      <c r="Z207" s="452"/>
      <c r="AA207" s="453"/>
      <c r="AB207" s="451"/>
      <c r="AC207" s="452"/>
      <c r="AD207" s="452"/>
      <c r="AE207" s="452"/>
      <c r="AF207" s="452"/>
      <c r="AG207" s="452"/>
      <c r="AH207" s="452"/>
      <c r="AI207" s="452"/>
      <c r="AJ207" s="452"/>
      <c r="AK207" s="452"/>
      <c r="AL207" s="452"/>
      <c r="AM207" s="453"/>
      <c r="AN207" s="451"/>
      <c r="AO207" s="452"/>
      <c r="AP207" s="452"/>
      <c r="AQ207" s="452"/>
      <c r="AR207" s="452"/>
      <c r="AS207" s="452"/>
      <c r="AT207" s="452"/>
      <c r="AU207" s="452"/>
      <c r="AV207" s="452"/>
      <c r="AW207" s="452"/>
      <c r="AX207" s="452"/>
      <c r="AY207" s="453"/>
      <c r="AZ207" s="451"/>
      <c r="BA207" s="452"/>
      <c r="BB207" s="452"/>
      <c r="BC207" s="452"/>
      <c r="BD207" s="452"/>
      <c r="BE207" s="452"/>
      <c r="BF207" s="452"/>
      <c r="BG207" s="452"/>
      <c r="BH207" s="452"/>
      <c r="BI207" s="452"/>
      <c r="BJ207" s="452"/>
      <c r="BK207" s="453"/>
      <c r="BL207" s="81"/>
    </row>
    <row r="208" spans="1:64" ht="13.5" customHeight="1">
      <c r="A208" s="260" t="s">
        <v>87</v>
      </c>
      <c r="B208" s="378"/>
      <c r="C208" s="379"/>
      <c r="D208" s="258" t="s">
        <v>88</v>
      </c>
      <c r="E208" s="259"/>
      <c r="F208" s="259"/>
      <c r="G208" s="259"/>
      <c r="H208" s="259"/>
      <c r="I208" s="259"/>
      <c r="J208" s="259"/>
      <c r="K208" s="259"/>
      <c r="L208" s="259"/>
      <c r="M208" s="259"/>
      <c r="N208" s="259"/>
      <c r="O208" s="259"/>
      <c r="P208" s="259"/>
      <c r="Q208" s="259"/>
      <c r="R208" s="261"/>
      <c r="S208" s="258" t="s">
        <v>166</v>
      </c>
      <c r="T208" s="259"/>
      <c r="U208" s="259"/>
      <c r="V208" s="259"/>
      <c r="W208" s="454"/>
      <c r="X208" s="454"/>
      <c r="Y208" s="454"/>
      <c r="Z208" s="238" t="s">
        <v>177</v>
      </c>
      <c r="AA208" s="238"/>
      <c r="AB208" s="238"/>
      <c r="AC208" s="239"/>
      <c r="AD208" s="258" t="s">
        <v>166</v>
      </c>
      <c r="AE208" s="259"/>
      <c r="AF208" s="259"/>
      <c r="AG208" s="259"/>
      <c r="AH208" s="454"/>
      <c r="AI208" s="454"/>
      <c r="AJ208" s="454"/>
      <c r="AK208" s="238" t="s">
        <v>174</v>
      </c>
      <c r="AL208" s="238"/>
      <c r="AM208" s="238"/>
      <c r="AN208" s="239"/>
      <c r="AO208" s="258" t="s">
        <v>166</v>
      </c>
      <c r="AP208" s="259"/>
      <c r="AQ208" s="259"/>
      <c r="AR208" s="259"/>
      <c r="AS208" s="454"/>
      <c r="AT208" s="454"/>
      <c r="AU208" s="454"/>
      <c r="AV208" s="238" t="s">
        <v>174</v>
      </c>
      <c r="AW208" s="238"/>
      <c r="AX208" s="238"/>
      <c r="AY208" s="239"/>
      <c r="AZ208" s="42"/>
      <c r="BA208" s="34"/>
      <c r="BB208" s="15"/>
      <c r="BC208" s="15"/>
      <c r="BD208" s="15"/>
      <c r="BE208" s="15"/>
      <c r="BF208" s="15"/>
      <c r="BG208" s="15"/>
      <c r="BH208" s="15"/>
      <c r="BI208" s="15"/>
      <c r="BJ208" s="15"/>
      <c r="BK208" s="15"/>
      <c r="BL208" s="40"/>
    </row>
    <row r="209" spans="1:64" s="7" customFormat="1">
      <c r="A209" s="380"/>
      <c r="B209" s="381"/>
      <c r="C209" s="382"/>
      <c r="D209" s="262"/>
      <c r="E209" s="263"/>
      <c r="F209" s="263"/>
      <c r="G209" s="263"/>
      <c r="H209" s="263"/>
      <c r="I209" s="263"/>
      <c r="J209" s="263"/>
      <c r="K209" s="263"/>
      <c r="L209" s="263"/>
      <c r="M209" s="263"/>
      <c r="N209" s="263"/>
      <c r="O209" s="263"/>
      <c r="P209" s="263"/>
      <c r="Q209" s="263"/>
      <c r="R209" s="264"/>
      <c r="S209" s="62"/>
      <c r="T209" s="62"/>
      <c r="U209" s="62"/>
      <c r="V209" s="63"/>
      <c r="W209" s="237" t="s">
        <v>189</v>
      </c>
      <c r="X209" s="238"/>
      <c r="Y209" s="238"/>
      <c r="Z209" s="238"/>
      <c r="AA209" s="238"/>
      <c r="AB209" s="238"/>
      <c r="AC209" s="239"/>
      <c r="AD209" s="73"/>
      <c r="AE209" s="73"/>
      <c r="AF209" s="73"/>
      <c r="AG209" s="74"/>
      <c r="AH209" s="237" t="s">
        <v>189</v>
      </c>
      <c r="AI209" s="238"/>
      <c r="AJ209" s="238"/>
      <c r="AK209" s="238"/>
      <c r="AL209" s="238"/>
      <c r="AM209" s="238"/>
      <c r="AN209" s="239"/>
      <c r="AO209" s="73"/>
      <c r="AP209" s="73"/>
      <c r="AQ209" s="73"/>
      <c r="AR209" s="74"/>
      <c r="AS209" s="237" t="s">
        <v>189</v>
      </c>
      <c r="AT209" s="238"/>
      <c r="AU209" s="238"/>
      <c r="AV209" s="238"/>
      <c r="AW209" s="238"/>
      <c r="AX209" s="238"/>
      <c r="AY209" s="239"/>
      <c r="AZ209" s="42"/>
      <c r="BA209" s="34"/>
      <c r="BB209" s="15"/>
      <c r="BC209" s="15"/>
      <c r="BD209" s="15"/>
      <c r="BE209" s="15"/>
      <c r="BF209" s="15"/>
      <c r="BG209" s="15"/>
      <c r="BH209" s="15"/>
      <c r="BI209" s="15"/>
      <c r="BJ209" s="15"/>
      <c r="BK209" s="15"/>
      <c r="BL209" s="15"/>
    </row>
    <row r="210" spans="1:64" ht="13.5" customHeight="1">
      <c r="A210" s="380"/>
      <c r="B210" s="381"/>
      <c r="C210" s="382"/>
      <c r="D210" s="437"/>
      <c r="E210" s="438"/>
      <c r="F210" s="438"/>
      <c r="G210" s="438"/>
      <c r="H210" s="438"/>
      <c r="I210" s="438"/>
      <c r="J210" s="438"/>
      <c r="K210" s="438"/>
      <c r="L210" s="438"/>
      <c r="M210" s="438"/>
      <c r="N210" s="438"/>
      <c r="O210" s="438"/>
      <c r="P210" s="438"/>
      <c r="Q210" s="438"/>
      <c r="R210" s="439"/>
      <c r="S210" s="302"/>
      <c r="T210" s="303"/>
      <c r="U210" s="303"/>
      <c r="V210" s="304"/>
      <c r="W210" s="295"/>
      <c r="X210" s="296"/>
      <c r="Y210" s="296"/>
      <c r="Z210" s="296"/>
      <c r="AA210" s="296"/>
      <c r="AB210" s="296"/>
      <c r="AC210" s="297"/>
      <c r="AD210" s="302"/>
      <c r="AE210" s="303"/>
      <c r="AF210" s="303"/>
      <c r="AG210" s="304"/>
      <c r="AH210" s="295"/>
      <c r="AI210" s="296"/>
      <c r="AJ210" s="296"/>
      <c r="AK210" s="296"/>
      <c r="AL210" s="296"/>
      <c r="AM210" s="296"/>
      <c r="AN210" s="297"/>
      <c r="AO210" s="302"/>
      <c r="AP210" s="303"/>
      <c r="AQ210" s="303"/>
      <c r="AR210" s="304"/>
      <c r="AS210" s="295"/>
      <c r="AT210" s="296"/>
      <c r="AU210" s="296"/>
      <c r="AV210" s="296"/>
      <c r="AW210" s="296"/>
      <c r="AX210" s="296"/>
      <c r="AY210" s="297"/>
      <c r="AZ210" s="42"/>
      <c r="BA210" s="34"/>
      <c r="BB210" s="15"/>
      <c r="BC210" s="15"/>
      <c r="BD210" s="15"/>
      <c r="BE210" s="15"/>
      <c r="BF210" s="15"/>
      <c r="BG210" s="15"/>
      <c r="BH210" s="15"/>
      <c r="BI210" s="15"/>
      <c r="BJ210" s="15"/>
      <c r="BK210" s="15"/>
      <c r="BL210" s="15"/>
    </row>
    <row r="211" spans="1:64" ht="13.5" customHeight="1">
      <c r="A211" s="380"/>
      <c r="B211" s="381"/>
      <c r="C211" s="382"/>
      <c r="D211" s="455"/>
      <c r="E211" s="456"/>
      <c r="F211" s="456"/>
      <c r="G211" s="456"/>
      <c r="H211" s="456"/>
      <c r="I211" s="456"/>
      <c r="J211" s="456"/>
      <c r="K211" s="456"/>
      <c r="L211" s="456"/>
      <c r="M211" s="456"/>
      <c r="N211" s="456"/>
      <c r="O211" s="456"/>
      <c r="P211" s="456"/>
      <c r="Q211" s="456"/>
      <c r="R211" s="457"/>
      <c r="S211" s="204"/>
      <c r="T211" s="205"/>
      <c r="U211" s="205"/>
      <c r="V211" s="206"/>
      <c r="W211" s="210"/>
      <c r="X211" s="211"/>
      <c r="Y211" s="211"/>
      <c r="Z211" s="211"/>
      <c r="AA211" s="211"/>
      <c r="AB211" s="211"/>
      <c r="AC211" s="212"/>
      <c r="AD211" s="204"/>
      <c r="AE211" s="205"/>
      <c r="AF211" s="205"/>
      <c r="AG211" s="206"/>
      <c r="AH211" s="210"/>
      <c r="AI211" s="211"/>
      <c r="AJ211" s="211"/>
      <c r="AK211" s="211"/>
      <c r="AL211" s="211"/>
      <c r="AM211" s="211"/>
      <c r="AN211" s="212"/>
      <c r="AO211" s="204"/>
      <c r="AP211" s="205"/>
      <c r="AQ211" s="205"/>
      <c r="AR211" s="206"/>
      <c r="AS211" s="210"/>
      <c r="AT211" s="211"/>
      <c r="AU211" s="211"/>
      <c r="AV211" s="211"/>
      <c r="AW211" s="211"/>
      <c r="AX211" s="211"/>
      <c r="AY211" s="212"/>
      <c r="AZ211" s="42"/>
      <c r="BA211" s="34"/>
      <c r="BB211" s="15"/>
      <c r="BC211" s="15"/>
      <c r="BD211" s="15"/>
      <c r="BE211" s="15"/>
      <c r="BF211" s="15"/>
      <c r="BG211" s="15"/>
      <c r="BH211" s="15"/>
      <c r="BI211" s="15"/>
      <c r="BJ211" s="15"/>
      <c r="BK211" s="15"/>
      <c r="BL211" s="15"/>
    </row>
    <row r="212" spans="1:64" ht="13.5" customHeight="1">
      <c r="A212" s="383"/>
      <c r="B212" s="384"/>
      <c r="C212" s="385"/>
      <c r="D212" s="460"/>
      <c r="E212" s="461"/>
      <c r="F212" s="461"/>
      <c r="G212" s="461"/>
      <c r="H212" s="461"/>
      <c r="I212" s="461"/>
      <c r="J212" s="461"/>
      <c r="K212" s="461"/>
      <c r="L212" s="461"/>
      <c r="M212" s="461"/>
      <c r="N212" s="461"/>
      <c r="O212" s="461"/>
      <c r="P212" s="461"/>
      <c r="Q212" s="461"/>
      <c r="R212" s="462"/>
      <c r="S212" s="240"/>
      <c r="T212" s="241"/>
      <c r="U212" s="241"/>
      <c r="V212" s="242"/>
      <c r="W212" s="243"/>
      <c r="X212" s="244"/>
      <c r="Y212" s="244"/>
      <c r="Z212" s="244"/>
      <c r="AA212" s="244"/>
      <c r="AB212" s="244"/>
      <c r="AC212" s="245"/>
      <c r="AD212" s="240"/>
      <c r="AE212" s="241"/>
      <c r="AF212" s="241"/>
      <c r="AG212" s="242"/>
      <c r="AH212" s="243"/>
      <c r="AI212" s="244"/>
      <c r="AJ212" s="244"/>
      <c r="AK212" s="244"/>
      <c r="AL212" s="244"/>
      <c r="AM212" s="244"/>
      <c r="AN212" s="245"/>
      <c r="AO212" s="240"/>
      <c r="AP212" s="241"/>
      <c r="AQ212" s="241"/>
      <c r="AR212" s="242"/>
      <c r="AS212" s="243"/>
      <c r="AT212" s="244"/>
      <c r="AU212" s="244"/>
      <c r="AV212" s="244"/>
      <c r="AW212" s="244"/>
      <c r="AX212" s="244"/>
      <c r="AY212" s="245"/>
      <c r="AZ212" s="42"/>
      <c r="BA212" s="34"/>
      <c r="BB212" s="16"/>
      <c r="BC212" s="16"/>
      <c r="BD212" s="16"/>
      <c r="BE212" s="16"/>
      <c r="BF212" s="16"/>
      <c r="BG212" s="16"/>
      <c r="BH212" s="16"/>
      <c r="BI212" s="16"/>
      <c r="BJ212" s="16"/>
      <c r="BK212" s="16"/>
      <c r="BL212" s="16"/>
    </row>
    <row r="213" spans="1:64" s="2" customFormat="1" ht="13.5" customHeight="1">
      <c r="A213" s="54"/>
      <c r="B213" s="54"/>
      <c r="C213" s="54"/>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6"/>
      <c r="AP213" s="56"/>
      <c r="AQ213" s="56"/>
      <c r="AR213" s="56"/>
      <c r="AS213" s="56"/>
      <c r="AT213" s="56"/>
      <c r="AU213" s="56"/>
      <c r="AV213" s="56"/>
      <c r="AW213" s="56"/>
      <c r="AX213" s="56"/>
      <c r="AY213" s="56"/>
      <c r="AZ213" s="56"/>
      <c r="BA213" s="79"/>
      <c r="BB213" s="265" t="s">
        <v>166</v>
      </c>
      <c r="BC213" s="246"/>
      <c r="BD213" s="246"/>
      <c r="BE213" s="446">
        <v>28</v>
      </c>
      <c r="BF213" s="446"/>
      <c r="BG213" s="246" t="s">
        <v>165</v>
      </c>
      <c r="BH213" s="246"/>
      <c r="BI213" s="246"/>
      <c r="BJ213" s="246"/>
      <c r="BK213" s="246"/>
      <c r="BL213" s="247"/>
    </row>
    <row r="214" spans="1:64" ht="48" customHeight="1">
      <c r="A214" s="282" t="s">
        <v>133</v>
      </c>
      <c r="B214" s="283"/>
      <c r="C214" s="284"/>
      <c r="D214" s="447" t="s">
        <v>123</v>
      </c>
      <c r="E214" s="448"/>
      <c r="F214" s="448"/>
      <c r="G214" s="448"/>
      <c r="H214" s="449"/>
      <c r="I214" s="447" t="s">
        <v>124</v>
      </c>
      <c r="J214" s="448"/>
      <c r="K214" s="448"/>
      <c r="L214" s="448"/>
      <c r="M214" s="449"/>
      <c r="N214" s="447" t="s">
        <v>125</v>
      </c>
      <c r="O214" s="448"/>
      <c r="P214" s="448"/>
      <c r="Q214" s="448"/>
      <c r="R214" s="449"/>
      <c r="S214" s="447" t="s">
        <v>126</v>
      </c>
      <c r="T214" s="448"/>
      <c r="U214" s="448"/>
      <c r="V214" s="448"/>
      <c r="W214" s="449"/>
      <c r="X214" s="447" t="s">
        <v>127</v>
      </c>
      <c r="Y214" s="448"/>
      <c r="Z214" s="448"/>
      <c r="AA214" s="448"/>
      <c r="AB214" s="449"/>
      <c r="AC214" s="447" t="s">
        <v>128</v>
      </c>
      <c r="AD214" s="448"/>
      <c r="AE214" s="448"/>
      <c r="AF214" s="448"/>
      <c r="AG214" s="449"/>
      <c r="AH214" s="447" t="s">
        <v>129</v>
      </c>
      <c r="AI214" s="448"/>
      <c r="AJ214" s="448"/>
      <c r="AK214" s="448"/>
      <c r="AL214" s="449"/>
      <c r="AM214" s="447" t="s">
        <v>130</v>
      </c>
      <c r="AN214" s="448"/>
      <c r="AO214" s="448"/>
      <c r="AP214" s="448"/>
      <c r="AQ214" s="449"/>
      <c r="AR214" s="447" t="s">
        <v>131</v>
      </c>
      <c r="AS214" s="448"/>
      <c r="AT214" s="448"/>
      <c r="AU214" s="448"/>
      <c r="AV214" s="449"/>
      <c r="AW214" s="447" t="s">
        <v>132</v>
      </c>
      <c r="AX214" s="448"/>
      <c r="AY214" s="448"/>
      <c r="AZ214" s="448"/>
      <c r="BA214" s="449"/>
      <c r="BB214" s="447" t="s">
        <v>119</v>
      </c>
      <c r="BC214" s="448"/>
      <c r="BD214" s="448"/>
      <c r="BE214" s="448"/>
      <c r="BF214" s="448"/>
      <c r="BG214" s="448"/>
      <c r="BH214" s="448"/>
      <c r="BI214" s="448"/>
      <c r="BJ214" s="448"/>
      <c r="BK214" s="448"/>
      <c r="BL214" s="449"/>
    </row>
    <row r="215" spans="1:64">
      <c r="A215" s="285"/>
      <c r="B215" s="286"/>
      <c r="C215" s="287"/>
      <c r="D215" s="252" t="s">
        <v>226</v>
      </c>
      <c r="E215" s="253"/>
      <c r="F215" s="253"/>
      <c r="G215" s="253"/>
      <c r="H215" s="254"/>
      <c r="I215" s="252"/>
      <c r="J215" s="253"/>
      <c r="K215" s="253"/>
      <c r="L215" s="253"/>
      <c r="M215" s="254"/>
      <c r="N215" s="252"/>
      <c r="O215" s="253"/>
      <c r="P215" s="253"/>
      <c r="Q215" s="253"/>
      <c r="R215" s="254"/>
      <c r="S215" s="252"/>
      <c r="T215" s="253"/>
      <c r="U215" s="253"/>
      <c r="V215" s="253"/>
      <c r="W215" s="254"/>
      <c r="X215" s="252"/>
      <c r="Y215" s="253"/>
      <c r="Z215" s="253"/>
      <c r="AA215" s="253"/>
      <c r="AB215" s="254"/>
      <c r="AC215" s="252"/>
      <c r="AD215" s="253"/>
      <c r="AE215" s="253"/>
      <c r="AF215" s="253"/>
      <c r="AG215" s="254"/>
      <c r="AH215" s="252"/>
      <c r="AI215" s="253"/>
      <c r="AJ215" s="253"/>
      <c r="AK215" s="253"/>
      <c r="AL215" s="254"/>
      <c r="AM215" s="252"/>
      <c r="AN215" s="253"/>
      <c r="AO215" s="253"/>
      <c r="AP215" s="253"/>
      <c r="AQ215" s="254"/>
      <c r="AR215" s="252"/>
      <c r="AS215" s="253"/>
      <c r="AT215" s="253"/>
      <c r="AU215" s="253"/>
      <c r="AV215" s="254"/>
      <c r="AW215" s="252"/>
      <c r="AX215" s="253"/>
      <c r="AY215" s="253"/>
      <c r="AZ215" s="253"/>
      <c r="BA215" s="254"/>
      <c r="BB215" s="458"/>
      <c r="BC215" s="454"/>
      <c r="BD215" s="454"/>
      <c r="BE215" s="454"/>
      <c r="BF215" s="454"/>
      <c r="BG215" s="454"/>
      <c r="BH215" s="454"/>
      <c r="BI215" s="454"/>
      <c r="BJ215" s="454"/>
      <c r="BK215" s="454"/>
      <c r="BL215" s="459"/>
    </row>
    <row r="216" spans="1:64">
      <c r="A216" s="39"/>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1"/>
      <c r="AN216" s="40"/>
      <c r="AO216" s="41"/>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row>
    <row r="217" spans="1:64">
      <c r="A217" s="42"/>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34"/>
      <c r="AN217" s="15"/>
      <c r="AO217" s="34"/>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row>
    <row r="218" spans="1:64">
      <c r="A218" s="43"/>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44"/>
      <c r="AN218" s="15"/>
      <c r="AO218" s="34"/>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row>
  </sheetData>
  <sheetProtection algorithmName="SHA-512" hashValue="6vGB0WbZBGYqAqKvrqyKPS2sJ0oRb7KNzFf3fAa/yOV8N1kigM72TDBR95+Zk+ccPWBjsIKTv3pzOcG1sqRb6g==" saltValue="NN2mLCBSl+s/rBKTBzCdzg==" spinCount="100000" sheet="1" formatCells="0" formatColumns="0" formatRows="0" insertColumns="0" insertRows="0" insertHyperlinks="0" deleteColumns="0" deleteRows="0" sort="0" autoFilter="0" pivotTables="0"/>
  <mergeCells count="1250">
    <mergeCell ref="BE33:BF33"/>
    <mergeCell ref="BE34:BF34"/>
    <mergeCell ref="BE22:BF22"/>
    <mergeCell ref="BE23:BF23"/>
    <mergeCell ref="BE24:BF24"/>
    <mergeCell ref="BE25:BF25"/>
    <mergeCell ref="BE26:BF26"/>
    <mergeCell ref="BE27:BF27"/>
    <mergeCell ref="U6:V6"/>
    <mergeCell ref="X6:Y6"/>
    <mergeCell ref="Z6:AJ6"/>
    <mergeCell ref="BE35:BF35"/>
    <mergeCell ref="D26:AE26"/>
    <mergeCell ref="D27:AE27"/>
    <mergeCell ref="AZ16:BD16"/>
    <mergeCell ref="AZ17:BD17"/>
    <mergeCell ref="AZ18:BD18"/>
    <mergeCell ref="AZ19:BD19"/>
    <mergeCell ref="AZ20:BD20"/>
    <mergeCell ref="AZ21:BD21"/>
    <mergeCell ref="AZ22:BD22"/>
    <mergeCell ref="AZ23:BD23"/>
    <mergeCell ref="AF13:AN14"/>
    <mergeCell ref="AO35:AQ35"/>
    <mergeCell ref="D10:M10"/>
    <mergeCell ref="N9:Q9"/>
    <mergeCell ref="N8:T8"/>
    <mergeCell ref="D55:BL55"/>
    <mergeCell ref="BE38:BF38"/>
    <mergeCell ref="BG21:BI26"/>
    <mergeCell ref="BG27:BI32"/>
    <mergeCell ref="BJ15:BL38"/>
    <mergeCell ref="BG33:BI38"/>
    <mergeCell ref="D37:AE37"/>
    <mergeCell ref="D38:AE38"/>
    <mergeCell ref="BE15:BF15"/>
    <mergeCell ref="D36:AE36"/>
    <mergeCell ref="D22:AE22"/>
    <mergeCell ref="D23:AE23"/>
    <mergeCell ref="D24:AE24"/>
    <mergeCell ref="D25:AE25"/>
    <mergeCell ref="BE21:BF21"/>
    <mergeCell ref="BE32:BF32"/>
    <mergeCell ref="AR17:AY17"/>
    <mergeCell ref="BE18:BF18"/>
    <mergeCell ref="BE19:BF19"/>
    <mergeCell ref="BE20:BF20"/>
    <mergeCell ref="BF6:BH6"/>
    <mergeCell ref="BB6:BD6"/>
    <mergeCell ref="BG15:BI20"/>
    <mergeCell ref="AR18:AY18"/>
    <mergeCell ref="BJ14:BL14"/>
    <mergeCell ref="BG13:BL13"/>
    <mergeCell ref="BE13:BF14"/>
    <mergeCell ref="D15:AE15"/>
    <mergeCell ref="D16:AE16"/>
    <mergeCell ref="D17:AE17"/>
    <mergeCell ref="AO17:AQ17"/>
    <mergeCell ref="BE16:BF16"/>
    <mergeCell ref="BE17:BF17"/>
    <mergeCell ref="AV6:AX6"/>
    <mergeCell ref="AR6:AT6"/>
    <mergeCell ref="AN6:AP6"/>
    <mergeCell ref="AK6:AM6"/>
    <mergeCell ref="AY6:BA6"/>
    <mergeCell ref="AO37:AQ37"/>
    <mergeCell ref="BE36:BF36"/>
    <mergeCell ref="BE37:BF37"/>
    <mergeCell ref="AZ38:BD38"/>
    <mergeCell ref="D13:AE14"/>
    <mergeCell ref="BG14:BI14"/>
    <mergeCell ref="D18:AE18"/>
    <mergeCell ref="D19:AE19"/>
    <mergeCell ref="D20:AE20"/>
    <mergeCell ref="D21:AE21"/>
    <mergeCell ref="AZ36:BD36"/>
    <mergeCell ref="AZ37:BD37"/>
    <mergeCell ref="AZ29:BD29"/>
    <mergeCell ref="AZ30:BD30"/>
    <mergeCell ref="AZ31:BD31"/>
    <mergeCell ref="AZ32:BD32"/>
    <mergeCell ref="BE28:BF28"/>
    <mergeCell ref="BE29:BF29"/>
    <mergeCell ref="BE30:BF30"/>
    <mergeCell ref="AZ33:BD33"/>
    <mergeCell ref="AZ34:BD34"/>
    <mergeCell ref="AZ35:BD35"/>
    <mergeCell ref="BE31:BF31"/>
    <mergeCell ref="AZ24:BD24"/>
    <mergeCell ref="AZ25:BD25"/>
    <mergeCell ref="AZ26:BD26"/>
    <mergeCell ref="AZ27:BD27"/>
    <mergeCell ref="AZ28:BD28"/>
    <mergeCell ref="AR13:AY14"/>
    <mergeCell ref="AZ13:BD14"/>
    <mergeCell ref="AR15:AY15"/>
    <mergeCell ref="AR16:AY16"/>
    <mergeCell ref="D31:AE31"/>
    <mergeCell ref="D32:AE32"/>
    <mergeCell ref="D33:AE33"/>
    <mergeCell ref="AF35:AN35"/>
    <mergeCell ref="AR31:AY31"/>
    <mergeCell ref="AR32:AY32"/>
    <mergeCell ref="AR33:AY33"/>
    <mergeCell ref="AR34:AY34"/>
    <mergeCell ref="AR35:AY35"/>
    <mergeCell ref="AR36:AY36"/>
    <mergeCell ref="AR25:AY25"/>
    <mergeCell ref="AR26:AY26"/>
    <mergeCell ref="AR27:AY27"/>
    <mergeCell ref="AR28:AY28"/>
    <mergeCell ref="AR29:AY29"/>
    <mergeCell ref="AR30:AY30"/>
    <mergeCell ref="AO36:AQ36"/>
    <mergeCell ref="AF2:AN2"/>
    <mergeCell ref="Y2:AB2"/>
    <mergeCell ref="AC2:AE2"/>
    <mergeCell ref="D7:P7"/>
    <mergeCell ref="T7:AF7"/>
    <mergeCell ref="AJ7:AV7"/>
    <mergeCell ref="AF28:AN28"/>
    <mergeCell ref="AF29:AN29"/>
    <mergeCell ref="AF30:AN30"/>
    <mergeCell ref="AF31:AN31"/>
    <mergeCell ref="AF32:AN32"/>
    <mergeCell ref="AF33:AN33"/>
    <mergeCell ref="AF22:AN22"/>
    <mergeCell ref="AF23:AN23"/>
    <mergeCell ref="AF24:AN24"/>
    <mergeCell ref="AF25:AN25"/>
    <mergeCell ref="AF26:AN26"/>
    <mergeCell ref="AF27:AN27"/>
    <mergeCell ref="AR19:AY19"/>
    <mergeCell ref="AR20:AY20"/>
    <mergeCell ref="AR21:AY21"/>
    <mergeCell ref="AR22:AY22"/>
    <mergeCell ref="AR23:AY23"/>
    <mergeCell ref="AR24:AY24"/>
    <mergeCell ref="AR10:AY10"/>
    <mergeCell ref="Q7:S7"/>
    <mergeCell ref="AO21:AQ21"/>
    <mergeCell ref="AO22:AQ22"/>
    <mergeCell ref="AO23:AQ23"/>
    <mergeCell ref="AO24:AQ24"/>
    <mergeCell ref="AO25:AQ25"/>
    <mergeCell ref="D8:M9"/>
    <mergeCell ref="AO210:AR210"/>
    <mergeCell ref="AS210:AY210"/>
    <mergeCell ref="BG213:BL213"/>
    <mergeCell ref="BE213:BF213"/>
    <mergeCell ref="BJ6:BL6"/>
    <mergeCell ref="U8:AI8"/>
    <mergeCell ref="Y10:AI10"/>
    <mergeCell ref="BD203:BK203"/>
    <mergeCell ref="AV125:AX125"/>
    <mergeCell ref="AY125:BA125"/>
    <mergeCell ref="BB125:BD125"/>
    <mergeCell ref="AW190:AY190"/>
    <mergeCell ref="AT190:AV190"/>
    <mergeCell ref="BD202:BK202"/>
    <mergeCell ref="D214:H214"/>
    <mergeCell ref="I214:M214"/>
    <mergeCell ref="N214:R214"/>
    <mergeCell ref="S214:W214"/>
    <mergeCell ref="X214:AB214"/>
    <mergeCell ref="AC214:AG214"/>
    <mergeCell ref="BB213:BD213"/>
    <mergeCell ref="AR206:AY206"/>
    <mergeCell ref="AZ206:BC206"/>
    <mergeCell ref="BD206:BK206"/>
    <mergeCell ref="AS211:AY211"/>
    <mergeCell ref="AV208:AY208"/>
    <mergeCell ref="BE125:BG125"/>
    <mergeCell ref="BH125:BJ125"/>
    <mergeCell ref="AA126:AC126"/>
    <mergeCell ref="AD126:AF126"/>
    <mergeCell ref="AG126:AI126"/>
    <mergeCell ref="AJ126:AL126"/>
    <mergeCell ref="AO211:AR211"/>
    <mergeCell ref="AR215:AV215"/>
    <mergeCell ref="AW215:BA215"/>
    <mergeCell ref="AR214:AV214"/>
    <mergeCell ref="AW214:BA214"/>
    <mergeCell ref="BB215:BL215"/>
    <mergeCell ref="D212:R212"/>
    <mergeCell ref="AD212:AG212"/>
    <mergeCell ref="AH212:AN212"/>
    <mergeCell ref="AO212:AR212"/>
    <mergeCell ref="AS212:AY212"/>
    <mergeCell ref="D215:H215"/>
    <mergeCell ref="I215:M215"/>
    <mergeCell ref="N215:R215"/>
    <mergeCell ref="S215:W215"/>
    <mergeCell ref="X215:AB215"/>
    <mergeCell ref="AC215:AG215"/>
    <mergeCell ref="AM214:AQ214"/>
    <mergeCell ref="AM215:AQ215"/>
    <mergeCell ref="AH214:AL214"/>
    <mergeCell ref="BB214:BL214"/>
    <mergeCell ref="D210:R210"/>
    <mergeCell ref="D211:R211"/>
    <mergeCell ref="Z208:AC208"/>
    <mergeCell ref="S208:V208"/>
    <mergeCell ref="W208:Y208"/>
    <mergeCell ref="S210:V210"/>
    <mergeCell ref="S211:V211"/>
    <mergeCell ref="S212:V212"/>
    <mergeCell ref="W209:AC209"/>
    <mergeCell ref="W210:AC210"/>
    <mergeCell ref="W211:AC211"/>
    <mergeCell ref="W212:AC212"/>
    <mergeCell ref="AH215:AL215"/>
    <mergeCell ref="AH209:AN209"/>
    <mergeCell ref="AD210:AG210"/>
    <mergeCell ref="AH210:AN210"/>
    <mergeCell ref="AD211:AG211"/>
    <mergeCell ref="AH211:AN211"/>
    <mergeCell ref="D207:O207"/>
    <mergeCell ref="AB206:AE206"/>
    <mergeCell ref="AT196:BE196"/>
    <mergeCell ref="AT197:AY197"/>
    <mergeCell ref="AZ197:BE197"/>
    <mergeCell ref="AH196:AS196"/>
    <mergeCell ref="H202:O202"/>
    <mergeCell ref="T202:AA202"/>
    <mergeCell ref="AF202:AM202"/>
    <mergeCell ref="AR202:AY202"/>
    <mergeCell ref="AD208:AG208"/>
    <mergeCell ref="AH208:AJ208"/>
    <mergeCell ref="AK208:AN208"/>
    <mergeCell ref="AO208:AR208"/>
    <mergeCell ref="AS208:AU208"/>
    <mergeCell ref="AN206:AQ206"/>
    <mergeCell ref="D208:R209"/>
    <mergeCell ref="P206:S206"/>
    <mergeCell ref="T206:AA206"/>
    <mergeCell ref="P207:AA207"/>
    <mergeCell ref="AB207:AM207"/>
    <mergeCell ref="AF206:AM206"/>
    <mergeCell ref="AS209:AY209"/>
    <mergeCell ref="AZ205:BC205"/>
    <mergeCell ref="BD205:BK205"/>
    <mergeCell ref="AZ207:BK207"/>
    <mergeCell ref="AN207:AY207"/>
    <mergeCell ref="T205:AA205"/>
    <mergeCell ref="AF205:AM205"/>
    <mergeCell ref="AN205:AQ205"/>
    <mergeCell ref="AR205:AY205"/>
    <mergeCell ref="AN204:AQ204"/>
    <mergeCell ref="P203:S203"/>
    <mergeCell ref="T203:AA203"/>
    <mergeCell ref="P205:S205"/>
    <mergeCell ref="AB205:AE205"/>
    <mergeCell ref="AF204:AM204"/>
    <mergeCell ref="D205:G205"/>
    <mergeCell ref="D206:G206"/>
    <mergeCell ref="H203:O203"/>
    <mergeCell ref="H204:O204"/>
    <mergeCell ref="H205:O205"/>
    <mergeCell ref="H206:O206"/>
    <mergeCell ref="D203:G203"/>
    <mergeCell ref="D204:G204"/>
    <mergeCell ref="AV201:AY201"/>
    <mergeCell ref="AZ201:BC201"/>
    <mergeCell ref="D194:I194"/>
    <mergeCell ref="J192:O192"/>
    <mergeCell ref="P192:U192"/>
    <mergeCell ref="V192:AA192"/>
    <mergeCell ref="AB192:AG192"/>
    <mergeCell ref="J200:O200"/>
    <mergeCell ref="P200:U200"/>
    <mergeCell ref="P204:S204"/>
    <mergeCell ref="T204:AA204"/>
    <mergeCell ref="AR204:AY204"/>
    <mergeCell ref="AZ204:BC204"/>
    <mergeCell ref="D199:I199"/>
    <mergeCell ref="D200:I200"/>
    <mergeCell ref="J198:O198"/>
    <mergeCell ref="P198:U198"/>
    <mergeCell ref="V198:AA198"/>
    <mergeCell ref="P199:U199"/>
    <mergeCell ref="BD204:BK204"/>
    <mergeCell ref="AZ203:BC203"/>
    <mergeCell ref="AF203:AM203"/>
    <mergeCell ref="AN203:AQ203"/>
    <mergeCell ref="AR203:AY203"/>
    <mergeCell ref="AZ194:BE194"/>
    <mergeCell ref="AH192:AM192"/>
    <mergeCell ref="AN192:AS192"/>
    <mergeCell ref="AT192:AY192"/>
    <mergeCell ref="AZ192:BE192"/>
    <mergeCell ref="AT193:AY193"/>
    <mergeCell ref="AZ193:BE193"/>
    <mergeCell ref="AT194:AY194"/>
    <mergeCell ref="AB200:AG200"/>
    <mergeCell ref="J199:O199"/>
    <mergeCell ref="AN193:AS193"/>
    <mergeCell ref="AZ200:BE200"/>
    <mergeCell ref="J194:O194"/>
    <mergeCell ref="J193:O193"/>
    <mergeCell ref="AB203:AE203"/>
    <mergeCell ref="AB204:AE204"/>
    <mergeCell ref="AH198:AM198"/>
    <mergeCell ref="D195:U195"/>
    <mergeCell ref="D196:I197"/>
    <mergeCell ref="J196:O197"/>
    <mergeCell ref="V196:AG196"/>
    <mergeCell ref="V197:AA197"/>
    <mergeCell ref="AB197:AG197"/>
    <mergeCell ref="AJ201:AM201"/>
    <mergeCell ref="AN201:AQ201"/>
    <mergeCell ref="AB199:AG199"/>
    <mergeCell ref="D198:I198"/>
    <mergeCell ref="AH191:AM191"/>
    <mergeCell ref="AN191:AS191"/>
    <mergeCell ref="AT191:AY191"/>
    <mergeCell ref="AZ191:BE191"/>
    <mergeCell ref="AH200:AM200"/>
    <mergeCell ref="AN200:AS200"/>
    <mergeCell ref="AS171:BA171"/>
    <mergeCell ref="BB171:BH171"/>
    <mergeCell ref="S170:X170"/>
    <mergeCell ref="Y170:AD170"/>
    <mergeCell ref="AE170:AK170"/>
    <mergeCell ref="AL170:AR170"/>
    <mergeCell ref="AS170:BA170"/>
    <mergeCell ref="BB170:BH170"/>
    <mergeCell ref="AS168:BA168"/>
    <mergeCell ref="BB168:BH168"/>
    <mergeCell ref="S169:X169"/>
    <mergeCell ref="Y169:AD169"/>
    <mergeCell ref="AE169:AK169"/>
    <mergeCell ref="AL169:AR169"/>
    <mergeCell ref="AS169:BA169"/>
    <mergeCell ref="BB169:BH169"/>
    <mergeCell ref="P194:U194"/>
    <mergeCell ref="V194:AA194"/>
    <mergeCell ref="AB194:AG194"/>
    <mergeCell ref="AH194:AM194"/>
    <mergeCell ref="AN194:AS194"/>
    <mergeCell ref="P193:U193"/>
    <mergeCell ref="V193:AA193"/>
    <mergeCell ref="AB193:AG193"/>
    <mergeCell ref="AH193:AM193"/>
    <mergeCell ref="AL168:AR168"/>
    <mergeCell ref="AE168:AK168"/>
    <mergeCell ref="Y171:AD171"/>
    <mergeCell ref="AE171:AK171"/>
    <mergeCell ref="AL171:AR171"/>
    <mergeCell ref="Y167:AD167"/>
    <mergeCell ref="AE167:AK167"/>
    <mergeCell ref="AL167:AR167"/>
    <mergeCell ref="AS167:BA167"/>
    <mergeCell ref="BB167:BH167"/>
    <mergeCell ref="S166:X166"/>
    <mergeCell ref="Y166:AD166"/>
    <mergeCell ref="AE166:AK166"/>
    <mergeCell ref="AL166:AR166"/>
    <mergeCell ref="AS166:BA166"/>
    <mergeCell ref="BB166:BH166"/>
    <mergeCell ref="AS164:BA164"/>
    <mergeCell ref="BB164:BH164"/>
    <mergeCell ref="S165:X165"/>
    <mergeCell ref="Y165:AD165"/>
    <mergeCell ref="AE165:AK165"/>
    <mergeCell ref="AL165:AR165"/>
    <mergeCell ref="AS165:BA165"/>
    <mergeCell ref="BB165:BH165"/>
    <mergeCell ref="BB157:BH157"/>
    <mergeCell ref="AE163:AK163"/>
    <mergeCell ref="AL163:AR163"/>
    <mergeCell ref="AS163:BA163"/>
    <mergeCell ref="BB163:BH163"/>
    <mergeCell ref="S162:X162"/>
    <mergeCell ref="Y162:AD162"/>
    <mergeCell ref="AE162:AK162"/>
    <mergeCell ref="AL162:AR162"/>
    <mergeCell ref="AS162:BA162"/>
    <mergeCell ref="BB162:BH162"/>
    <mergeCell ref="AE160:AK160"/>
    <mergeCell ref="AL160:AR160"/>
    <mergeCell ref="AS160:BA160"/>
    <mergeCell ref="BB160:BH160"/>
    <mergeCell ref="S161:X161"/>
    <mergeCell ref="Y161:AD161"/>
    <mergeCell ref="AE161:AK161"/>
    <mergeCell ref="AL161:AR161"/>
    <mergeCell ref="AS161:BA161"/>
    <mergeCell ref="BB161:BH161"/>
    <mergeCell ref="D160:R160"/>
    <mergeCell ref="D172:R172"/>
    <mergeCell ref="D161:R161"/>
    <mergeCell ref="D162:R162"/>
    <mergeCell ref="D163:R163"/>
    <mergeCell ref="D164:R164"/>
    <mergeCell ref="D165:R165"/>
    <mergeCell ref="D166:R166"/>
    <mergeCell ref="AL154:AR154"/>
    <mergeCell ref="AS154:BA154"/>
    <mergeCell ref="BB154:BH154"/>
    <mergeCell ref="S155:X155"/>
    <mergeCell ref="Y155:AD155"/>
    <mergeCell ref="AE155:AK155"/>
    <mergeCell ref="AL155:AR155"/>
    <mergeCell ref="AS155:BA155"/>
    <mergeCell ref="BB155:BH155"/>
    <mergeCell ref="S154:X154"/>
    <mergeCell ref="Y154:AD154"/>
    <mergeCell ref="S159:X159"/>
    <mergeCell ref="Y159:AD159"/>
    <mergeCell ref="AE159:AK159"/>
    <mergeCell ref="AL159:AR159"/>
    <mergeCell ref="AS159:BA159"/>
    <mergeCell ref="BB159:BH159"/>
    <mergeCell ref="S158:X158"/>
    <mergeCell ref="Y158:AD158"/>
    <mergeCell ref="AE158:AK158"/>
    <mergeCell ref="AL158:AR158"/>
    <mergeCell ref="AS158:BA158"/>
    <mergeCell ref="BB158:BH158"/>
    <mergeCell ref="AL156:AR156"/>
    <mergeCell ref="D158:R158"/>
    <mergeCell ref="S173:X173"/>
    <mergeCell ref="D148:R149"/>
    <mergeCell ref="S148:X149"/>
    <mergeCell ref="Y148:AD149"/>
    <mergeCell ref="D150:R150"/>
    <mergeCell ref="D151:R151"/>
    <mergeCell ref="D152:R152"/>
    <mergeCell ref="D153:R153"/>
    <mergeCell ref="Y160:AD160"/>
    <mergeCell ref="S164:X164"/>
    <mergeCell ref="Y164:AD164"/>
    <mergeCell ref="S168:X168"/>
    <mergeCell ref="Y168:AD168"/>
    <mergeCell ref="S172:X172"/>
    <mergeCell ref="Y172:AD172"/>
    <mergeCell ref="S163:X163"/>
    <mergeCell ref="Y163:AD163"/>
    <mergeCell ref="S167:X167"/>
    <mergeCell ref="S151:X151"/>
    <mergeCell ref="Y151:AD151"/>
    <mergeCell ref="S152:X152"/>
    <mergeCell ref="Y152:AD152"/>
    <mergeCell ref="S156:X156"/>
    <mergeCell ref="Y156:AD156"/>
    <mergeCell ref="S160:X160"/>
    <mergeCell ref="D167:R167"/>
    <mergeCell ref="D168:R168"/>
    <mergeCell ref="D169:R169"/>
    <mergeCell ref="D170:R170"/>
    <mergeCell ref="D171:R171"/>
    <mergeCell ref="S171:X171"/>
    <mergeCell ref="D154:R154"/>
    <mergeCell ref="D155:R155"/>
    <mergeCell ref="D156:R156"/>
    <mergeCell ref="AE150:AK150"/>
    <mergeCell ref="AE151:AK151"/>
    <mergeCell ref="AE152:AK152"/>
    <mergeCell ref="AE154:AK154"/>
    <mergeCell ref="AE156:AK156"/>
    <mergeCell ref="S150:X150"/>
    <mergeCell ref="Y150:AD150"/>
    <mergeCell ref="AE148:BL148"/>
    <mergeCell ref="AE149:AK149"/>
    <mergeCell ref="AL149:AR149"/>
    <mergeCell ref="AS149:BA149"/>
    <mergeCell ref="BB149:BH149"/>
    <mergeCell ref="BI149:BL149"/>
    <mergeCell ref="D157:R157"/>
    <mergeCell ref="BI154:BL154"/>
    <mergeCell ref="BI155:BL155"/>
    <mergeCell ref="S153:X153"/>
    <mergeCell ref="Y153:AD153"/>
    <mergeCell ref="AE153:AK153"/>
    <mergeCell ref="AL153:AR153"/>
    <mergeCell ref="AS153:BA153"/>
    <mergeCell ref="BB153:BH153"/>
    <mergeCell ref="AS156:BA156"/>
    <mergeCell ref="BB156:BH156"/>
    <mergeCell ref="S157:X157"/>
    <mergeCell ref="Y157:AD157"/>
    <mergeCell ref="AE157:AK157"/>
    <mergeCell ref="AL157:AR157"/>
    <mergeCell ref="AS157:BA157"/>
    <mergeCell ref="Y143:AR143"/>
    <mergeCell ref="Y144:AR144"/>
    <mergeCell ref="AS143:BL143"/>
    <mergeCell ref="AS144:BL144"/>
    <mergeCell ref="Y142:AR142"/>
    <mergeCell ref="AS142:BL142"/>
    <mergeCell ref="BI153:BL153"/>
    <mergeCell ref="D142:K142"/>
    <mergeCell ref="D143:K143"/>
    <mergeCell ref="D144:K144"/>
    <mergeCell ref="T142:X142"/>
    <mergeCell ref="L142:S142"/>
    <mergeCell ref="L143:S143"/>
    <mergeCell ref="L144:S144"/>
    <mergeCell ref="T143:X143"/>
    <mergeCell ref="T144:X144"/>
    <mergeCell ref="BB150:BH150"/>
    <mergeCell ref="BB151:BH151"/>
    <mergeCell ref="BB152:BH152"/>
    <mergeCell ref="BI150:BL150"/>
    <mergeCell ref="BI151:BL151"/>
    <mergeCell ref="BI152:BL152"/>
    <mergeCell ref="AL150:AR150"/>
    <mergeCell ref="AL151:AR151"/>
    <mergeCell ref="AL152:AR152"/>
    <mergeCell ref="AS150:BA150"/>
    <mergeCell ref="AS151:BA151"/>
    <mergeCell ref="AS152:BA152"/>
    <mergeCell ref="BB147:BD147"/>
    <mergeCell ref="BG147:BL147"/>
    <mergeCell ref="BE147:BF147"/>
    <mergeCell ref="D139:K139"/>
    <mergeCell ref="D140:K140"/>
    <mergeCell ref="D141:K141"/>
    <mergeCell ref="X134:BL134"/>
    <mergeCell ref="X135:BL135"/>
    <mergeCell ref="X136:BL136"/>
    <mergeCell ref="X137:BL137"/>
    <mergeCell ref="T138:BL138"/>
    <mergeCell ref="T139:BL139"/>
    <mergeCell ref="T134:W134"/>
    <mergeCell ref="T135:W135"/>
    <mergeCell ref="T136:W136"/>
    <mergeCell ref="AM126:AO126"/>
    <mergeCell ref="AP126:AR126"/>
    <mergeCell ref="AS126:AU126"/>
    <mergeCell ref="AV126:AX126"/>
    <mergeCell ref="AA125:AC125"/>
    <mergeCell ref="AD125:AF125"/>
    <mergeCell ref="AG125:AI125"/>
    <mergeCell ref="AJ125:AL125"/>
    <mergeCell ref="AM125:AO125"/>
    <mergeCell ref="AP125:AR125"/>
    <mergeCell ref="AS125:AU125"/>
    <mergeCell ref="X127:AF127"/>
    <mergeCell ref="BH121:BJ121"/>
    <mergeCell ref="AP118:AR118"/>
    <mergeCell ref="AS118:AU118"/>
    <mergeCell ref="AV118:AX118"/>
    <mergeCell ref="AY118:BA118"/>
    <mergeCell ref="BB118:BD118"/>
    <mergeCell ref="BE118:BG118"/>
    <mergeCell ref="BE120:BG120"/>
    <mergeCell ref="BH120:BJ120"/>
    <mergeCell ref="AS121:AU121"/>
    <mergeCell ref="AA121:AC121"/>
    <mergeCell ref="AD121:AF121"/>
    <mergeCell ref="AG121:AI121"/>
    <mergeCell ref="AJ121:AL121"/>
    <mergeCell ref="AM121:AO121"/>
    <mergeCell ref="AP121:AR121"/>
    <mergeCell ref="AV123:AX123"/>
    <mergeCell ref="AY123:BA123"/>
    <mergeCell ref="BB123:BD123"/>
    <mergeCell ref="BE123:BG123"/>
    <mergeCell ref="BH123:BJ123"/>
    <mergeCell ref="AP120:AR120"/>
    <mergeCell ref="AS120:AU120"/>
    <mergeCell ref="AV120:AX120"/>
    <mergeCell ref="AY120:BA120"/>
    <mergeCell ref="BB120:BD120"/>
    <mergeCell ref="BB122:BD122"/>
    <mergeCell ref="BE122:BG122"/>
    <mergeCell ref="BH122:BJ122"/>
    <mergeCell ref="AA123:AC123"/>
    <mergeCell ref="AD123:AF123"/>
    <mergeCell ref="AG123:AI123"/>
    <mergeCell ref="BH119:BJ119"/>
    <mergeCell ref="AP116:AR116"/>
    <mergeCell ref="AS116:AU116"/>
    <mergeCell ref="AV116:AX116"/>
    <mergeCell ref="AY116:BA116"/>
    <mergeCell ref="BB116:BD116"/>
    <mergeCell ref="BE116:BG116"/>
    <mergeCell ref="BH118:BJ118"/>
    <mergeCell ref="AS119:AU119"/>
    <mergeCell ref="AV119:AX119"/>
    <mergeCell ref="AA119:AC119"/>
    <mergeCell ref="AD119:AF119"/>
    <mergeCell ref="AG119:AI119"/>
    <mergeCell ref="AJ119:AL119"/>
    <mergeCell ref="AM119:AO119"/>
    <mergeCell ref="AP119:AR119"/>
    <mergeCell ref="AY119:BA119"/>
    <mergeCell ref="BB119:BD119"/>
    <mergeCell ref="BE119:BG119"/>
    <mergeCell ref="AA118:AC118"/>
    <mergeCell ref="AD118:AF118"/>
    <mergeCell ref="AG118:AI118"/>
    <mergeCell ref="AJ118:AL118"/>
    <mergeCell ref="AM118:AO118"/>
    <mergeCell ref="BH115:BJ115"/>
    <mergeCell ref="AA115:AC115"/>
    <mergeCell ref="AD115:AF115"/>
    <mergeCell ref="AG115:AI115"/>
    <mergeCell ref="AJ115:AL115"/>
    <mergeCell ref="AM115:AO115"/>
    <mergeCell ref="AP115:AR115"/>
    <mergeCell ref="AP114:AR114"/>
    <mergeCell ref="AS114:AU114"/>
    <mergeCell ref="AV114:AX114"/>
    <mergeCell ref="AY114:BA114"/>
    <mergeCell ref="BB114:BD114"/>
    <mergeCell ref="BE114:BG114"/>
    <mergeCell ref="BH114:BJ114"/>
    <mergeCell ref="BH116:BJ116"/>
    <mergeCell ref="AA117:AC117"/>
    <mergeCell ref="AD117:AF117"/>
    <mergeCell ref="AG117:AI117"/>
    <mergeCell ref="AJ117:AL117"/>
    <mergeCell ref="AM117:AO117"/>
    <mergeCell ref="AP117:AR117"/>
    <mergeCell ref="AS117:AU117"/>
    <mergeCell ref="AV117:AX117"/>
    <mergeCell ref="BB115:BD115"/>
    <mergeCell ref="BE115:BG115"/>
    <mergeCell ref="AY121:BA121"/>
    <mergeCell ref="BB121:BD121"/>
    <mergeCell ref="BE121:BG121"/>
    <mergeCell ref="AV121:AX121"/>
    <mergeCell ref="AJ123:AL123"/>
    <mergeCell ref="AM123:AO123"/>
    <mergeCell ref="AP123:AR123"/>
    <mergeCell ref="AS123:AU123"/>
    <mergeCell ref="AY126:BA126"/>
    <mergeCell ref="BB126:BD126"/>
    <mergeCell ref="BE126:BG126"/>
    <mergeCell ref="AJ122:AL122"/>
    <mergeCell ref="AM122:AO122"/>
    <mergeCell ref="AP122:AR122"/>
    <mergeCell ref="AS122:AU122"/>
    <mergeCell ref="AV122:AX122"/>
    <mergeCell ref="AY122:BA122"/>
    <mergeCell ref="O121:R121"/>
    <mergeCell ref="O122:R122"/>
    <mergeCell ref="O123:R123"/>
    <mergeCell ref="O125:R125"/>
    <mergeCell ref="O126:R126"/>
    <mergeCell ref="O124:R124"/>
    <mergeCell ref="O114:R114"/>
    <mergeCell ref="O115:R115"/>
    <mergeCell ref="O116:R116"/>
    <mergeCell ref="O117:R117"/>
    <mergeCell ref="O118:R118"/>
    <mergeCell ref="O119:R119"/>
    <mergeCell ref="AA120:AC120"/>
    <mergeCell ref="AD120:AF120"/>
    <mergeCell ref="AG120:AI120"/>
    <mergeCell ref="AJ120:AL120"/>
    <mergeCell ref="AM120:AO120"/>
    <mergeCell ref="AA114:AC114"/>
    <mergeCell ref="AD114:AF114"/>
    <mergeCell ref="AG114:AI114"/>
    <mergeCell ref="AJ114:AL114"/>
    <mergeCell ref="AM114:AO114"/>
    <mergeCell ref="AA116:AC116"/>
    <mergeCell ref="AD116:AF116"/>
    <mergeCell ref="AG116:AI116"/>
    <mergeCell ref="AJ116:AL116"/>
    <mergeCell ref="AM116:AO116"/>
    <mergeCell ref="T120:W120"/>
    <mergeCell ref="T121:W121"/>
    <mergeCell ref="X120:Z120"/>
    <mergeCell ref="X121:Z121"/>
    <mergeCell ref="X122:Z122"/>
    <mergeCell ref="Z97:AE97"/>
    <mergeCell ref="Z98:AE98"/>
    <mergeCell ref="AF97:AH97"/>
    <mergeCell ref="AJ112:BA112"/>
    <mergeCell ref="AJ113:AL113"/>
    <mergeCell ref="AM113:AO113"/>
    <mergeCell ref="AP113:AR113"/>
    <mergeCell ref="T122:W122"/>
    <mergeCell ref="T123:W123"/>
    <mergeCell ref="T125:W125"/>
    <mergeCell ref="T126:W126"/>
    <mergeCell ref="T124:W124"/>
    <mergeCell ref="T114:W114"/>
    <mergeCell ref="T115:W115"/>
    <mergeCell ref="T116:W116"/>
    <mergeCell ref="T117:W117"/>
    <mergeCell ref="T118:W118"/>
    <mergeCell ref="T119:W119"/>
    <mergeCell ref="X123:Z123"/>
    <mergeCell ref="X125:Z125"/>
    <mergeCell ref="X126:Z126"/>
    <mergeCell ref="X114:Z114"/>
    <mergeCell ref="X115:Z115"/>
    <mergeCell ref="X116:Z116"/>
    <mergeCell ref="X117:Z117"/>
    <mergeCell ref="X118:Z118"/>
    <mergeCell ref="X119:Z119"/>
    <mergeCell ref="AS115:AU115"/>
    <mergeCell ref="AV115:AX115"/>
    <mergeCell ref="AY115:BA115"/>
    <mergeCell ref="AO97:AQ97"/>
    <mergeCell ref="AR97:AT97"/>
    <mergeCell ref="BJ94:BL96"/>
    <mergeCell ref="AU95:AW96"/>
    <mergeCell ref="AX95:AZ96"/>
    <mergeCell ref="BA94:BC96"/>
    <mergeCell ref="BD94:BI94"/>
    <mergeCell ref="D112:H113"/>
    <mergeCell ref="I112:N113"/>
    <mergeCell ref="O112:W113"/>
    <mergeCell ref="X112:AF112"/>
    <mergeCell ref="X113:Z113"/>
    <mergeCell ref="AA113:AC113"/>
    <mergeCell ref="AD113:AF113"/>
    <mergeCell ref="AG112:AI113"/>
    <mergeCell ref="BG97:BI97"/>
    <mergeCell ref="AL98:AN98"/>
    <mergeCell ref="AO98:AQ98"/>
    <mergeCell ref="AR98:AT98"/>
    <mergeCell ref="AU98:AW98"/>
    <mergeCell ref="AX98:AZ98"/>
    <mergeCell ref="BA98:BC98"/>
    <mergeCell ref="BD98:BF98"/>
    <mergeCell ref="BG98:BI98"/>
    <mergeCell ref="AU97:AW97"/>
    <mergeCell ref="BB112:BD113"/>
    <mergeCell ref="BE112:BG113"/>
    <mergeCell ref="BH112:BJ113"/>
    <mergeCell ref="L97:R97"/>
    <mergeCell ref="L98:R98"/>
    <mergeCell ref="S97:X97"/>
    <mergeCell ref="S98:X98"/>
    <mergeCell ref="BD95:BF96"/>
    <mergeCell ref="BG95:BI96"/>
    <mergeCell ref="AS87:AU87"/>
    <mergeCell ref="AV91:AX91"/>
    <mergeCell ref="AY91:BA91"/>
    <mergeCell ref="BB91:BD91"/>
    <mergeCell ref="BE91:BG91"/>
    <mergeCell ref="BH91:BJ91"/>
    <mergeCell ref="AS113:AU113"/>
    <mergeCell ref="AV113:AX113"/>
    <mergeCell ref="AY113:BA113"/>
    <mergeCell ref="BJ97:BL97"/>
    <mergeCell ref="BJ98:BL98"/>
    <mergeCell ref="AF95:AQ95"/>
    <mergeCell ref="AF96:AH96"/>
    <mergeCell ref="AI96:AK96"/>
    <mergeCell ref="AL96:AN96"/>
    <mergeCell ref="AO96:AQ96"/>
    <mergeCell ref="AR95:AT96"/>
    <mergeCell ref="AX97:AZ97"/>
    <mergeCell ref="BA97:BC97"/>
    <mergeCell ref="BD97:BF97"/>
    <mergeCell ref="BK87:BL87"/>
    <mergeCell ref="BK88:BL88"/>
    <mergeCell ref="BK89:BL89"/>
    <mergeCell ref="BK90:BL90"/>
    <mergeCell ref="BK91:BL91"/>
    <mergeCell ref="AF94:AZ94"/>
    <mergeCell ref="AF98:AH98"/>
    <mergeCell ref="AI97:AK97"/>
    <mergeCell ref="AI98:AK98"/>
    <mergeCell ref="AL97:AN97"/>
    <mergeCell ref="C27:C29"/>
    <mergeCell ref="H91:L91"/>
    <mergeCell ref="AA90:AC90"/>
    <mergeCell ref="AD90:AF90"/>
    <mergeCell ref="AZ61:BL61"/>
    <mergeCell ref="D46:BL46"/>
    <mergeCell ref="D47:BL47"/>
    <mergeCell ref="D43:BK43"/>
    <mergeCell ref="D51:BL51"/>
    <mergeCell ref="D54:BL54"/>
    <mergeCell ref="AO29:AQ29"/>
    <mergeCell ref="AO30:AQ30"/>
    <mergeCell ref="AO31:AQ31"/>
    <mergeCell ref="AO32:AQ32"/>
    <mergeCell ref="AO33:AQ33"/>
    <mergeCell ref="AO34:AQ34"/>
    <mergeCell ref="AV89:AX89"/>
    <mergeCell ref="AY89:BA89"/>
    <mergeCell ref="BB89:BD89"/>
    <mergeCell ref="BE89:BG89"/>
    <mergeCell ref="BH89:BJ89"/>
    <mergeCell ref="AV90:AX90"/>
    <mergeCell ref="AY90:BA90"/>
    <mergeCell ref="BB90:BD90"/>
    <mergeCell ref="BE90:BG90"/>
    <mergeCell ref="BH90:BJ90"/>
    <mergeCell ref="BK86:BL86"/>
    <mergeCell ref="AF38:AN38"/>
    <mergeCell ref="AR37:AY37"/>
    <mergeCell ref="AR38:AY38"/>
    <mergeCell ref="D28:AE28"/>
    <mergeCell ref="D29:AE29"/>
    <mergeCell ref="AP88:AR88"/>
    <mergeCell ref="AS88:AU88"/>
    <mergeCell ref="AV88:AX88"/>
    <mergeCell ref="AY88:BA88"/>
    <mergeCell ref="AV87:AX87"/>
    <mergeCell ref="AY87:BA87"/>
    <mergeCell ref="BB87:BD87"/>
    <mergeCell ref="W89:Z89"/>
    <mergeCell ref="AV86:AX86"/>
    <mergeCell ref="AY86:BA86"/>
    <mergeCell ref="BB86:BD86"/>
    <mergeCell ref="BE86:BG86"/>
    <mergeCell ref="BH86:BJ86"/>
    <mergeCell ref="AD91:AF91"/>
    <mergeCell ref="AG91:AI91"/>
    <mergeCell ref="AJ91:AL91"/>
    <mergeCell ref="AM91:AO91"/>
    <mergeCell ref="AP91:AR91"/>
    <mergeCell ref="AS91:AU91"/>
    <mergeCell ref="AG90:AI90"/>
    <mergeCell ref="AJ90:AL90"/>
    <mergeCell ref="AM90:AO90"/>
    <mergeCell ref="AP90:AR90"/>
    <mergeCell ref="AS90:AU90"/>
    <mergeCell ref="H88:L88"/>
    <mergeCell ref="D117:H117"/>
    <mergeCell ref="BE88:BG88"/>
    <mergeCell ref="BH88:BJ88"/>
    <mergeCell ref="W90:Z90"/>
    <mergeCell ref="BE87:BG87"/>
    <mergeCell ref="BH87:BJ87"/>
    <mergeCell ref="AD87:AF87"/>
    <mergeCell ref="B21:B26"/>
    <mergeCell ref="C21:C23"/>
    <mergeCell ref="C24:C26"/>
    <mergeCell ref="AS86:AU86"/>
    <mergeCell ref="AD89:AF89"/>
    <mergeCell ref="AG89:AI89"/>
    <mergeCell ref="AJ89:AL89"/>
    <mergeCell ref="AM89:AO89"/>
    <mergeCell ref="AP89:AR89"/>
    <mergeCell ref="AS89:AU89"/>
    <mergeCell ref="AD86:AF86"/>
    <mergeCell ref="AG86:AI86"/>
    <mergeCell ref="AJ86:AL86"/>
    <mergeCell ref="AM86:AO86"/>
    <mergeCell ref="AP86:AR86"/>
    <mergeCell ref="BB88:BD88"/>
    <mergeCell ref="AA86:AC86"/>
    <mergeCell ref="AA87:AC87"/>
    <mergeCell ref="AA88:AC88"/>
    <mergeCell ref="AA89:AC89"/>
    <mergeCell ref="AD88:AF88"/>
    <mergeCell ref="AG88:AI88"/>
    <mergeCell ref="AJ88:AL88"/>
    <mergeCell ref="AM88:AO88"/>
    <mergeCell ref="A5:C5"/>
    <mergeCell ref="A13:C14"/>
    <mergeCell ref="R10:T10"/>
    <mergeCell ref="D5:S5"/>
    <mergeCell ref="Q6:S6"/>
    <mergeCell ref="D6:P6"/>
    <mergeCell ref="AG129:AL129"/>
    <mergeCell ref="P131:S131"/>
    <mergeCell ref="T131:W131"/>
    <mergeCell ref="I119:N119"/>
    <mergeCell ref="I120:N120"/>
    <mergeCell ref="I121:N121"/>
    <mergeCell ref="I122:N122"/>
    <mergeCell ref="H130:O130"/>
    <mergeCell ref="D129:N129"/>
    <mergeCell ref="O128:W128"/>
    <mergeCell ref="BK116:BL116"/>
    <mergeCell ref="BK117:BL117"/>
    <mergeCell ref="BK118:BL118"/>
    <mergeCell ref="BK119:BL119"/>
    <mergeCell ref="BK120:BL120"/>
    <mergeCell ref="AG127:AL127"/>
    <mergeCell ref="BB117:BD117"/>
    <mergeCell ref="BE117:BG117"/>
    <mergeCell ref="BH117:BJ117"/>
    <mergeCell ref="AY117:BA117"/>
    <mergeCell ref="AG128:AL128"/>
    <mergeCell ref="D130:G131"/>
    <mergeCell ref="P130:W130"/>
    <mergeCell ref="W87:Z87"/>
    <mergeCell ref="W88:Z88"/>
    <mergeCell ref="BK112:BL113"/>
    <mergeCell ref="A7:C7"/>
    <mergeCell ref="A6:C6"/>
    <mergeCell ref="AG7:AI7"/>
    <mergeCell ref="AW7:AY7"/>
    <mergeCell ref="D127:N127"/>
    <mergeCell ref="O127:W127"/>
    <mergeCell ref="D115:H115"/>
    <mergeCell ref="D116:H116"/>
    <mergeCell ref="B33:B38"/>
    <mergeCell ref="C33:C35"/>
    <mergeCell ref="C36:C38"/>
    <mergeCell ref="D34:AE34"/>
    <mergeCell ref="D35:AE35"/>
    <mergeCell ref="D82:F82"/>
    <mergeCell ref="G82:I82"/>
    <mergeCell ref="A127:C129"/>
    <mergeCell ref="A92:C98"/>
    <mergeCell ref="A110:C126"/>
    <mergeCell ref="B15:B20"/>
    <mergeCell ref="AG122:AI122"/>
    <mergeCell ref="J61:Y61"/>
    <mergeCell ref="Z61:AN61"/>
    <mergeCell ref="AO61:AY61"/>
    <mergeCell ref="D125:H125"/>
    <mergeCell ref="D126:H126"/>
    <mergeCell ref="I114:N114"/>
    <mergeCell ref="I115:N115"/>
    <mergeCell ref="I116:N116"/>
    <mergeCell ref="I117:N117"/>
    <mergeCell ref="I118:N118"/>
    <mergeCell ref="D118:H118"/>
    <mergeCell ref="D119:H119"/>
    <mergeCell ref="B205:C205"/>
    <mergeCell ref="B206:C206"/>
    <mergeCell ref="B156:B161"/>
    <mergeCell ref="C156:C158"/>
    <mergeCell ref="A148:C149"/>
    <mergeCell ref="B150:B155"/>
    <mergeCell ref="B192:C192"/>
    <mergeCell ref="B193:C193"/>
    <mergeCell ref="C159:C161"/>
    <mergeCell ref="A8:C10"/>
    <mergeCell ref="A214:C215"/>
    <mergeCell ref="A208:C212"/>
    <mergeCell ref="B203:C203"/>
    <mergeCell ref="A191:A200"/>
    <mergeCell ref="B207:C207"/>
    <mergeCell ref="B194:C194"/>
    <mergeCell ref="A201:A207"/>
    <mergeCell ref="B198:C198"/>
    <mergeCell ref="B162:B167"/>
    <mergeCell ref="C168:C170"/>
    <mergeCell ref="C171:C173"/>
    <mergeCell ref="A138:C141"/>
    <mergeCell ref="C153:C155"/>
    <mergeCell ref="A142:C144"/>
    <mergeCell ref="A134:C137"/>
    <mergeCell ref="A130:C131"/>
    <mergeCell ref="B132:C132"/>
    <mergeCell ref="B133:C133"/>
    <mergeCell ref="C15:C17"/>
    <mergeCell ref="C18:C20"/>
    <mergeCell ref="B27:B32"/>
    <mergeCell ref="C30:C32"/>
    <mergeCell ref="A40:C42"/>
    <mergeCell ref="B199:C199"/>
    <mergeCell ref="B200:C200"/>
    <mergeCell ref="C150:C152"/>
    <mergeCell ref="C162:C164"/>
    <mergeCell ref="C165:C167"/>
    <mergeCell ref="B168:B173"/>
    <mergeCell ref="B204:C204"/>
    <mergeCell ref="D128:N128"/>
    <mergeCell ref="D92:F92"/>
    <mergeCell ref="H86:L86"/>
    <mergeCell ref="D110:F110"/>
    <mergeCell ref="G110:I110"/>
    <mergeCell ref="I125:N125"/>
    <mergeCell ref="I126:N126"/>
    <mergeCell ref="D88:G88"/>
    <mergeCell ref="D90:G90"/>
    <mergeCell ref="D94:K96"/>
    <mergeCell ref="L94:R96"/>
    <mergeCell ref="D97:K97"/>
    <mergeCell ref="D93:F93"/>
    <mergeCell ref="G93:I93"/>
    <mergeCell ref="D98:K98"/>
    <mergeCell ref="D114:H114"/>
    <mergeCell ref="O129:W129"/>
    <mergeCell ref="G92:I92"/>
    <mergeCell ref="D78:G78"/>
    <mergeCell ref="D59:G59"/>
    <mergeCell ref="D111:F111"/>
    <mergeCell ref="G111:I111"/>
    <mergeCell ref="D120:H120"/>
    <mergeCell ref="D121:H121"/>
    <mergeCell ref="H131:K131"/>
    <mergeCell ref="L131:O131"/>
    <mergeCell ref="T140:BL140"/>
    <mergeCell ref="T141:BL141"/>
    <mergeCell ref="D134:K134"/>
    <mergeCell ref="D135:K135"/>
    <mergeCell ref="D136:K136"/>
    <mergeCell ref="D137:K137"/>
    <mergeCell ref="D138:K138"/>
    <mergeCell ref="BK121:BL121"/>
    <mergeCell ref="BK122:BL122"/>
    <mergeCell ref="BK123:BL123"/>
    <mergeCell ref="BK125:BL125"/>
    <mergeCell ref="BK126:BL126"/>
    <mergeCell ref="I123:N123"/>
    <mergeCell ref="A61:C63"/>
    <mergeCell ref="A69:C71"/>
    <mergeCell ref="A82:C91"/>
    <mergeCell ref="S94:AE96"/>
    <mergeCell ref="BK114:BL114"/>
    <mergeCell ref="BK115:BL115"/>
    <mergeCell ref="D122:H122"/>
    <mergeCell ref="D123:H123"/>
    <mergeCell ref="M86:Q86"/>
    <mergeCell ref="M87:Q87"/>
    <mergeCell ref="M88:Q88"/>
    <mergeCell ref="M89:Q89"/>
    <mergeCell ref="M90:Q90"/>
    <mergeCell ref="H89:L89"/>
    <mergeCell ref="H90:L90"/>
    <mergeCell ref="O120:R120"/>
    <mergeCell ref="H87:L87"/>
    <mergeCell ref="X129:AF129"/>
    <mergeCell ref="P132:S132"/>
    <mergeCell ref="T132:W132"/>
    <mergeCell ref="P133:S133"/>
    <mergeCell ref="T133:W133"/>
    <mergeCell ref="L135:O135"/>
    <mergeCell ref="L136:O136"/>
    <mergeCell ref="L137:O137"/>
    <mergeCell ref="P135:S135"/>
    <mergeCell ref="P136:S136"/>
    <mergeCell ref="P137:S137"/>
    <mergeCell ref="L139:O139"/>
    <mergeCell ref="L140:O140"/>
    <mergeCell ref="L141:O141"/>
    <mergeCell ref="P139:S139"/>
    <mergeCell ref="P140:S140"/>
    <mergeCell ref="P141:S141"/>
    <mergeCell ref="V199:AA199"/>
    <mergeCell ref="V200:AA200"/>
    <mergeCell ref="AE172:AK172"/>
    <mergeCell ref="AL172:AR172"/>
    <mergeCell ref="D192:I192"/>
    <mergeCell ref="D193:I193"/>
    <mergeCell ref="AH199:AM199"/>
    <mergeCell ref="AN199:AS199"/>
    <mergeCell ref="AR201:AU201"/>
    <mergeCell ref="AZ7:BL7"/>
    <mergeCell ref="AZ62:BL62"/>
    <mergeCell ref="D63:I63"/>
    <mergeCell ref="AJ84:AU84"/>
    <mergeCell ref="D83:F83"/>
    <mergeCell ref="G83:I83"/>
    <mergeCell ref="D67:G67"/>
    <mergeCell ref="AO15:AQ15"/>
    <mergeCell ref="AO16:AQ16"/>
    <mergeCell ref="AO18:AQ18"/>
    <mergeCell ref="J62:Y62"/>
    <mergeCell ref="Z62:AN62"/>
    <mergeCell ref="AO62:AY62"/>
    <mergeCell ref="AO38:AQ38"/>
    <mergeCell ref="D44:BL44"/>
    <mergeCell ref="D45:BL45"/>
    <mergeCell ref="D40:I40"/>
    <mergeCell ref="D41:I41"/>
    <mergeCell ref="D53:BL53"/>
    <mergeCell ref="D58:BL58"/>
    <mergeCell ref="D56:BL56"/>
    <mergeCell ref="I59:BK59"/>
    <mergeCell ref="D61:I61"/>
    <mergeCell ref="U9:X9"/>
    <mergeCell ref="AJ8:AQ9"/>
    <mergeCell ref="AJ10:AQ10"/>
    <mergeCell ref="AO19:AQ19"/>
    <mergeCell ref="AO20:AQ20"/>
    <mergeCell ref="AO14:AQ14"/>
    <mergeCell ref="AO27:AQ27"/>
    <mergeCell ref="AO28:AQ28"/>
    <mergeCell ref="AO26:AQ26"/>
    <mergeCell ref="AF34:AN34"/>
    <mergeCell ref="N10:Q10"/>
    <mergeCell ref="U10:X10"/>
    <mergeCell ref="AF36:AN36"/>
    <mergeCell ref="AF37:AN37"/>
    <mergeCell ref="AO41:AY41"/>
    <mergeCell ref="AO42:AY42"/>
    <mergeCell ref="R86:U86"/>
    <mergeCell ref="Z42:AN42"/>
    <mergeCell ref="I78:BK78"/>
    <mergeCell ref="AA84:AI84"/>
    <mergeCell ref="D57:BL57"/>
    <mergeCell ref="D86:G86"/>
    <mergeCell ref="AR8:AY9"/>
    <mergeCell ref="AF15:AN15"/>
    <mergeCell ref="AF16:AN16"/>
    <mergeCell ref="AF17:AN17"/>
    <mergeCell ref="AF18:AN18"/>
    <mergeCell ref="AF19:AN19"/>
    <mergeCell ref="AF20:AN20"/>
    <mergeCell ref="AF21:AN21"/>
    <mergeCell ref="AZ15:BD15"/>
    <mergeCell ref="D30:AE30"/>
    <mergeCell ref="D87:G87"/>
    <mergeCell ref="D70:I70"/>
    <mergeCell ref="AO70:AY70"/>
    <mergeCell ref="D42:I42"/>
    <mergeCell ref="J40:Y40"/>
    <mergeCell ref="J41:Y41"/>
    <mergeCell ref="J42:Y42"/>
    <mergeCell ref="Z40:AN40"/>
    <mergeCell ref="Z41:AN41"/>
    <mergeCell ref="D62:I62"/>
    <mergeCell ref="D48:BL48"/>
    <mergeCell ref="D49:BL49"/>
    <mergeCell ref="D50:BL50"/>
    <mergeCell ref="D52:BL52"/>
    <mergeCell ref="J63:Y63"/>
    <mergeCell ref="Z63:AN63"/>
    <mergeCell ref="AO63:AY63"/>
    <mergeCell ref="AZ63:BL63"/>
    <mergeCell ref="I67:BK67"/>
    <mergeCell ref="D69:I69"/>
    <mergeCell ref="AG87:AI87"/>
    <mergeCell ref="AJ87:AL87"/>
    <mergeCell ref="AM87:AO87"/>
    <mergeCell ref="AP87:AR87"/>
    <mergeCell ref="BK84:BL85"/>
    <mergeCell ref="D84:G85"/>
    <mergeCell ref="H84:L85"/>
    <mergeCell ref="M84:Q85"/>
    <mergeCell ref="R84:Z85"/>
    <mergeCell ref="A1:BL1"/>
    <mergeCell ref="AZ70:BL70"/>
    <mergeCell ref="D71:I71"/>
    <mergeCell ref="J71:Y71"/>
    <mergeCell ref="Z71:AN71"/>
    <mergeCell ref="D91:G91"/>
    <mergeCell ref="AS85:AU85"/>
    <mergeCell ref="AV84:AX85"/>
    <mergeCell ref="AY84:BJ84"/>
    <mergeCell ref="AY85:BA85"/>
    <mergeCell ref="BB85:BD85"/>
    <mergeCell ref="BE85:BG85"/>
    <mergeCell ref="BH85:BJ85"/>
    <mergeCell ref="M91:Q91"/>
    <mergeCell ref="R87:U87"/>
    <mergeCell ref="AO71:AY71"/>
    <mergeCell ref="AZ71:BL71"/>
    <mergeCell ref="AZ40:BL40"/>
    <mergeCell ref="AZ41:BL41"/>
    <mergeCell ref="AZ42:BL42"/>
    <mergeCell ref="J69:Y69"/>
    <mergeCell ref="Z69:AN69"/>
    <mergeCell ref="AO69:AY69"/>
    <mergeCell ref="AZ69:BL69"/>
    <mergeCell ref="J70:Y70"/>
    <mergeCell ref="Z70:AN70"/>
    <mergeCell ref="AO40:AY40"/>
    <mergeCell ref="R88:U88"/>
    <mergeCell ref="R89:U89"/>
    <mergeCell ref="R90:U90"/>
    <mergeCell ref="R91:U91"/>
    <mergeCell ref="W86:Z86"/>
    <mergeCell ref="AA122:AC122"/>
    <mergeCell ref="AD122:AF122"/>
    <mergeCell ref="AA91:AC91"/>
    <mergeCell ref="W91:Z91"/>
    <mergeCell ref="BI168:BL168"/>
    <mergeCell ref="BI169:BL169"/>
    <mergeCell ref="BI170:BL170"/>
    <mergeCell ref="D89:G89"/>
    <mergeCell ref="AA85:AC85"/>
    <mergeCell ref="AD85:AF85"/>
    <mergeCell ref="AG85:AI85"/>
    <mergeCell ref="AJ85:AL85"/>
    <mergeCell ref="AM85:AO85"/>
    <mergeCell ref="AP85:AR85"/>
    <mergeCell ref="BI162:BL162"/>
    <mergeCell ref="BI163:BL163"/>
    <mergeCell ref="BI164:BL164"/>
    <mergeCell ref="BI165:BL165"/>
    <mergeCell ref="BI166:BL166"/>
    <mergeCell ref="BI167:BL167"/>
    <mergeCell ref="BI156:BL156"/>
    <mergeCell ref="BI157:BL157"/>
    <mergeCell ref="BI158:BL158"/>
    <mergeCell ref="BI159:BL159"/>
    <mergeCell ref="BI160:BL160"/>
    <mergeCell ref="BI161:BL161"/>
    <mergeCell ref="BB124:BD124"/>
    <mergeCell ref="BE124:BG124"/>
    <mergeCell ref="BH124:BJ124"/>
    <mergeCell ref="BK124:BL124"/>
    <mergeCell ref="AJ124:AL124"/>
    <mergeCell ref="AM124:AO124"/>
    <mergeCell ref="D191:I191"/>
    <mergeCell ref="J191:O191"/>
    <mergeCell ref="P191:U191"/>
    <mergeCell ref="V191:AA191"/>
    <mergeCell ref="AB191:AG191"/>
    <mergeCell ref="AL173:AR173"/>
    <mergeCell ref="D173:R173"/>
    <mergeCell ref="AZ190:BE190"/>
    <mergeCell ref="BD201:BG201"/>
    <mergeCell ref="BH201:BK201"/>
    <mergeCell ref="AH197:AM197"/>
    <mergeCell ref="AN197:AS197"/>
    <mergeCell ref="AN198:AS198"/>
    <mergeCell ref="AT198:AY198"/>
    <mergeCell ref="AZ198:BE198"/>
    <mergeCell ref="AT199:AY199"/>
    <mergeCell ref="AZ199:BE199"/>
    <mergeCell ref="AT200:AY200"/>
    <mergeCell ref="BI173:BL173"/>
    <mergeCell ref="H201:K201"/>
    <mergeCell ref="D201:G201"/>
    <mergeCell ref="L201:O201"/>
    <mergeCell ref="P201:S201"/>
    <mergeCell ref="T201:W201"/>
    <mergeCell ref="X201:AA201"/>
    <mergeCell ref="AB198:AG198"/>
    <mergeCell ref="Y173:AD173"/>
    <mergeCell ref="AE173:AK173"/>
    <mergeCell ref="AB201:AE201"/>
    <mergeCell ref="AF201:AI201"/>
    <mergeCell ref="P196:U197"/>
    <mergeCell ref="V195:BE195"/>
    <mergeCell ref="AP124:AR124"/>
    <mergeCell ref="AS124:AU124"/>
    <mergeCell ref="AV124:AX124"/>
    <mergeCell ref="AY124:BA124"/>
    <mergeCell ref="I124:N124"/>
    <mergeCell ref="D124:H124"/>
    <mergeCell ref="X124:Z124"/>
    <mergeCell ref="AA124:AC124"/>
    <mergeCell ref="AD124:AF124"/>
    <mergeCell ref="AG124:AI124"/>
    <mergeCell ref="AS173:BA173"/>
    <mergeCell ref="BB173:BH173"/>
    <mergeCell ref="BI171:BL171"/>
    <mergeCell ref="BI172:BL172"/>
    <mergeCell ref="AS172:BA172"/>
    <mergeCell ref="BB172:BH172"/>
    <mergeCell ref="L132:O132"/>
    <mergeCell ref="L133:O133"/>
    <mergeCell ref="D132:G132"/>
    <mergeCell ref="T137:W137"/>
    <mergeCell ref="L134:O134"/>
    <mergeCell ref="P134:S134"/>
    <mergeCell ref="H133:K133"/>
    <mergeCell ref="D133:G133"/>
    <mergeCell ref="H132:K132"/>
    <mergeCell ref="BH126:BJ126"/>
    <mergeCell ref="D159:R159"/>
    <mergeCell ref="AE164:AK164"/>
    <mergeCell ref="AL164:AR164"/>
    <mergeCell ref="X128:AF128"/>
    <mergeCell ref="L138:O138"/>
    <mergeCell ref="P138:S138"/>
  </mergeCells>
  <phoneticPr fontId="1"/>
  <dataValidations count="21">
    <dataValidation type="list" allowBlank="1" showInputMessage="1" showErrorMessage="1" sqref="AW213:AY213 AO213:AQ213">
      <formula1>"○,×"</formula1>
    </dataValidation>
    <dataValidation type="list" allowBlank="1" showInputMessage="1" showErrorMessage="1" sqref="AT192 D192 AZ192 D198 J192 P192 V192 AB192 AH192 AN192 J198 P198">
      <formula1>"法人HP,所轄庁HP,関係団体HP,その他方法,公表していない"</formula1>
    </dataValidation>
    <dataValidation type="list" allowBlank="1" showInputMessage="1" showErrorMessage="1" sqref="AZ203:AZ206 AD210:AD212 D215 J193:J194 P193:P194 AW215 AR215 AM215 S210:S212 D193:D194 D199:D200 AT193:AT194 AZ193:AZ194 V193:V194 AB193:AB194 AH193:AH194 AN193:AN194 J199:J200 AO210:AO212 D203:D206 P199:P200 P203:P206 AB203:AB206 AN203:AN206 AH215 I215 N215 S215 X215 AC215 AJ114:AJ126 X114:X126 AM114:AM126 AP114:AP126 AS114:AS126 AV114:AV126 AY114:AY126 BB114:BB126 BE114:BE126 BH114:BH126 AA114:AA126 AD114:AD126 AG114:AG126 BG97:BG98 BD97:BD98 BA97:BA98 AX97:AX98 AU97:AU98 AR97:AR98 AO97:AO98 AL97:AL98 AI97:AI98 AG86:AG91 AD86:AD91 BH86:BH91 BE86:BE91 BB86:BB91 AY86:AY91 AV86:AV91 AS86:AS91 AP86:AP91 AM86:AM91 AJ86:AJ91 AF97:AF98 BG15:BI32 BJ15:BL38 AA86:AA91">
      <formula1>"○"</formula1>
    </dataValidation>
    <dataValidation type="list" allowBlank="1" showInputMessage="1" showErrorMessage="1" sqref="AS150:AS173">
      <formula1>"（独）福祉医療機構,民間金融機関,その他"</formula1>
    </dataValidation>
    <dataValidation type="list" allowBlank="1" showInputMessage="1" showErrorMessage="1" sqref="AB198:AG200 AN198:AS200 AZ198:BE200">
      <formula1>"6月まで,7～9月,10～12月,1～3月"</formula1>
    </dataValidation>
    <dataValidation type="list" allowBlank="1" showInputMessage="1" showErrorMessage="1" sqref="V199:AA200 AH199:AM200 AT199:AY200">
      <formula1>"公表予定あり,公表予定なし"</formula1>
    </dataValidation>
    <dataValidation type="list" allowBlank="1" showInputMessage="1" showErrorMessage="1" sqref="V198:AA198 AH198:AM198 AT198:AY198">
      <formula1>"法人HP,所轄庁HP,関係団体HP,その他方法,公表予定なし"</formula1>
    </dataValidation>
    <dataValidation type="list" allowBlank="1" showInputMessage="1" showErrorMessage="1" sqref="T135:W137 P139:S141 T143:X144 BI150:BL155 AG128:AL129">
      <formula1>"有,無"</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U10 AO15:AO38 N10">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T7" r:id="rId1"/>
  </hyperlinks>
  <pageMargins left="0.70866141732283472" right="0.51181102362204722" top="0.74803149606299213" bottom="0.74803149606299213" header="0.31496062992125984" footer="0.31496062992125984"/>
  <pageSetup paperSize="9" scale="98" orientation="landscape" r:id="rId2"/>
  <rowBreaks count="1" manualBreakCount="1">
    <brk id="38"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workbookViewId="0"/>
  </sheetViews>
  <sheetFormatPr defaultColWidth="1.21875" defaultRowHeight="9.6"/>
  <cols>
    <col min="1" max="26" width="1.21875" style="106"/>
    <col min="27" max="27" width="1.21875" style="106" customWidth="1"/>
    <col min="28" max="28" width="0.44140625" style="106" customWidth="1"/>
    <col min="29" max="29" width="1.88671875" style="106" customWidth="1"/>
    <col min="30" max="40" width="1.21875" style="106"/>
    <col min="41" max="41" width="0.44140625" style="106" customWidth="1"/>
    <col min="42" max="42" width="1.88671875" style="106" customWidth="1"/>
    <col min="43" max="50" width="1.21875" style="106"/>
    <col min="51" max="52" width="1.21875" style="106" customWidth="1"/>
    <col min="53" max="53" width="1.21875" style="106"/>
    <col min="54" max="54" width="0.44140625" style="106" customWidth="1"/>
    <col min="55" max="55" width="1.88671875" style="106" customWidth="1"/>
    <col min="56" max="63" width="1.21875" style="106"/>
    <col min="64" max="65" width="1.21875" style="106" customWidth="1"/>
    <col min="66" max="66" width="1.21875" style="106"/>
    <col min="67" max="67" width="0.44140625" style="106" customWidth="1"/>
    <col min="68" max="68" width="1.88671875" style="106" customWidth="1"/>
    <col min="69" max="16384" width="1.21875" style="106"/>
  </cols>
  <sheetData>
    <row r="1" spans="1:77" ht="13.5" customHeight="1">
      <c r="A1" s="106" t="s">
        <v>273</v>
      </c>
      <c r="BY1" s="107" t="s">
        <v>274</v>
      </c>
    </row>
    <row r="2" spans="1:77" ht="27" customHeight="1">
      <c r="A2" s="108" t="s">
        <v>275</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9"/>
      <c r="AD2" s="109"/>
      <c r="AE2" s="109"/>
      <c r="AF2" s="109"/>
      <c r="AG2" s="109"/>
      <c r="AH2" s="109"/>
      <c r="AI2" s="109"/>
      <c r="AJ2" s="109"/>
      <c r="AK2" s="109"/>
      <c r="AL2" s="109"/>
      <c r="AM2" s="109"/>
      <c r="AN2" s="109"/>
      <c r="AO2" s="109"/>
      <c r="AP2" s="109"/>
      <c r="AQ2" s="109"/>
      <c r="AR2" s="109"/>
      <c r="AS2" s="109"/>
      <c r="AT2" s="109"/>
      <c r="AU2" s="109"/>
      <c r="AV2" s="109"/>
      <c r="AW2" s="109"/>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row>
    <row r="3" spans="1:77" ht="13.5" customHeight="1">
      <c r="U3" s="110" t="s">
        <v>276</v>
      </c>
      <c r="AQ3" s="110" t="s">
        <v>277</v>
      </c>
    </row>
    <row r="4" spans="1:77" ht="14.25" customHeight="1" thickBot="1">
      <c r="A4" s="106" t="s">
        <v>278</v>
      </c>
      <c r="BY4" s="111" t="s">
        <v>279</v>
      </c>
    </row>
    <row r="5" spans="1:77" ht="27" customHeight="1">
      <c r="A5" s="112" t="s">
        <v>280</v>
      </c>
      <c r="B5" s="113"/>
      <c r="C5" s="113"/>
      <c r="D5" s="113"/>
      <c r="E5" s="113"/>
      <c r="F5" s="113"/>
      <c r="G5" s="113"/>
      <c r="H5" s="113"/>
      <c r="I5" s="113"/>
      <c r="J5" s="113"/>
      <c r="K5" s="113"/>
      <c r="L5" s="113"/>
      <c r="M5" s="113"/>
      <c r="N5" s="113"/>
      <c r="O5" s="113"/>
      <c r="P5" s="113"/>
      <c r="Q5" s="113"/>
      <c r="R5" s="113"/>
      <c r="S5" s="113"/>
      <c r="T5" s="113"/>
      <c r="U5" s="113"/>
      <c r="V5" s="113"/>
      <c r="W5" s="113"/>
      <c r="X5" s="113"/>
      <c r="Y5" s="114"/>
      <c r="Z5" s="113" t="s">
        <v>281</v>
      </c>
      <c r="AA5" s="113"/>
      <c r="AB5" s="113"/>
      <c r="AC5" s="113"/>
      <c r="AD5" s="113"/>
      <c r="AE5" s="113"/>
      <c r="AF5" s="113"/>
      <c r="AG5" s="113"/>
      <c r="AH5" s="113"/>
      <c r="AI5" s="113"/>
      <c r="AJ5" s="113"/>
      <c r="AK5" s="113"/>
      <c r="AL5" s="114"/>
      <c r="AM5" s="113" t="s">
        <v>282</v>
      </c>
      <c r="AN5" s="113"/>
      <c r="AO5" s="113"/>
      <c r="AP5" s="113"/>
      <c r="AQ5" s="113"/>
      <c r="AR5" s="113"/>
      <c r="AS5" s="113"/>
      <c r="AT5" s="113"/>
      <c r="AU5" s="113"/>
      <c r="AV5" s="113"/>
      <c r="AW5" s="113"/>
      <c r="AX5" s="113"/>
      <c r="AY5" s="114"/>
      <c r="AZ5" s="113" t="s">
        <v>283</v>
      </c>
      <c r="BA5" s="113"/>
      <c r="BB5" s="113"/>
      <c r="BC5" s="113"/>
      <c r="BD5" s="113"/>
      <c r="BE5" s="113"/>
      <c r="BF5" s="113"/>
      <c r="BG5" s="113"/>
      <c r="BH5" s="113"/>
      <c r="BI5" s="113"/>
      <c r="BJ5" s="113"/>
      <c r="BK5" s="113"/>
      <c r="BL5" s="114"/>
      <c r="BM5" s="113" t="s">
        <v>284</v>
      </c>
      <c r="BN5" s="113"/>
      <c r="BO5" s="113"/>
      <c r="BP5" s="113"/>
      <c r="BQ5" s="113"/>
      <c r="BR5" s="113"/>
      <c r="BS5" s="113"/>
      <c r="BT5" s="113"/>
      <c r="BU5" s="113"/>
      <c r="BV5" s="113"/>
      <c r="BW5" s="113"/>
      <c r="BX5" s="113"/>
      <c r="BY5" s="115"/>
    </row>
    <row r="6" spans="1:77" ht="13.5" customHeight="1">
      <c r="A6" s="509" t="s">
        <v>285</v>
      </c>
      <c r="B6" s="510"/>
      <c r="C6" s="511" t="s">
        <v>285</v>
      </c>
      <c r="D6" s="510"/>
      <c r="E6" s="116" t="s">
        <v>286</v>
      </c>
      <c r="F6" s="116"/>
      <c r="G6" s="116"/>
      <c r="H6" s="116"/>
      <c r="I6" s="116"/>
      <c r="J6" s="116"/>
      <c r="K6" s="116"/>
      <c r="L6" s="116"/>
      <c r="M6" s="116"/>
      <c r="N6" s="116"/>
      <c r="O6" s="116"/>
      <c r="P6" s="116"/>
      <c r="Q6" s="116"/>
      <c r="R6" s="116"/>
      <c r="S6" s="116"/>
      <c r="T6" s="116"/>
      <c r="U6" s="116"/>
      <c r="V6" s="116"/>
      <c r="W6" s="116"/>
      <c r="X6" s="116"/>
      <c r="Y6" s="117"/>
      <c r="Z6" s="116" t="s">
        <v>287</v>
      </c>
      <c r="AA6" s="118"/>
      <c r="AB6" s="118"/>
      <c r="AC6" s="505">
        <v>110255000</v>
      </c>
      <c r="AD6" s="505"/>
      <c r="AE6" s="505"/>
      <c r="AF6" s="505"/>
      <c r="AG6" s="505"/>
      <c r="AH6" s="505"/>
      <c r="AI6" s="505"/>
      <c r="AJ6" s="505"/>
      <c r="AK6" s="505"/>
      <c r="AL6" s="117" t="s">
        <v>288</v>
      </c>
      <c r="AM6" s="116" t="s">
        <v>287</v>
      </c>
      <c r="AN6" s="118"/>
      <c r="AO6" s="118"/>
      <c r="AP6" s="505">
        <v>109087417</v>
      </c>
      <c r="AQ6" s="505"/>
      <c r="AR6" s="505"/>
      <c r="AS6" s="505"/>
      <c r="AT6" s="505"/>
      <c r="AU6" s="505"/>
      <c r="AV6" s="505"/>
      <c r="AW6" s="505"/>
      <c r="AX6" s="505"/>
      <c r="AY6" s="117" t="s">
        <v>288</v>
      </c>
      <c r="AZ6" s="116" t="s">
        <v>287</v>
      </c>
      <c r="BA6" s="118"/>
      <c r="BB6" s="118"/>
      <c r="BC6" s="505">
        <v>1167583</v>
      </c>
      <c r="BD6" s="505"/>
      <c r="BE6" s="505"/>
      <c r="BF6" s="505"/>
      <c r="BG6" s="505"/>
      <c r="BH6" s="505"/>
      <c r="BI6" s="505"/>
      <c r="BJ6" s="505"/>
      <c r="BK6" s="505"/>
      <c r="BL6" s="117" t="s">
        <v>288</v>
      </c>
      <c r="BM6" s="116" t="s">
        <v>278</v>
      </c>
      <c r="BN6" s="119"/>
      <c r="BO6" s="119"/>
      <c r="BP6" s="120"/>
      <c r="BQ6" s="120"/>
      <c r="BR6" s="120"/>
      <c r="BS6" s="120"/>
      <c r="BT6" s="120"/>
      <c r="BU6" s="120"/>
      <c r="BV6" s="120"/>
      <c r="BW6" s="120"/>
      <c r="BX6" s="120"/>
      <c r="BY6" s="121"/>
    </row>
    <row r="7" spans="1:77" ht="13.5" customHeight="1">
      <c r="A7" s="509" t="s">
        <v>289</v>
      </c>
      <c r="B7" s="510"/>
      <c r="C7" s="511" t="s">
        <v>290</v>
      </c>
      <c r="D7" s="510"/>
      <c r="E7" s="116" t="s">
        <v>291</v>
      </c>
      <c r="F7" s="116"/>
      <c r="G7" s="116"/>
      <c r="H7" s="116"/>
      <c r="I7" s="116"/>
      <c r="J7" s="116"/>
      <c r="K7" s="116"/>
      <c r="L7" s="116"/>
      <c r="M7" s="116"/>
      <c r="N7" s="116"/>
      <c r="O7" s="116"/>
      <c r="P7" s="116"/>
      <c r="Q7" s="116"/>
      <c r="R7" s="116"/>
      <c r="S7" s="116"/>
      <c r="T7" s="116"/>
      <c r="U7" s="116"/>
      <c r="V7" s="116"/>
      <c r="W7" s="116"/>
      <c r="X7" s="116"/>
      <c r="Y7" s="117"/>
      <c r="Z7" s="116" t="s">
        <v>287</v>
      </c>
      <c r="AA7" s="118"/>
      <c r="AB7" s="118"/>
      <c r="AC7" s="505">
        <v>200000</v>
      </c>
      <c r="AD7" s="505"/>
      <c r="AE7" s="505"/>
      <c r="AF7" s="505"/>
      <c r="AG7" s="505"/>
      <c r="AH7" s="505"/>
      <c r="AI7" s="505"/>
      <c r="AJ7" s="505"/>
      <c r="AK7" s="505"/>
      <c r="AL7" s="117" t="s">
        <v>288</v>
      </c>
      <c r="AM7" s="116" t="s">
        <v>287</v>
      </c>
      <c r="AN7" s="118"/>
      <c r="AO7" s="118"/>
      <c r="AP7" s="505">
        <v>152000</v>
      </c>
      <c r="AQ7" s="505"/>
      <c r="AR7" s="505"/>
      <c r="AS7" s="505"/>
      <c r="AT7" s="505"/>
      <c r="AU7" s="505"/>
      <c r="AV7" s="505"/>
      <c r="AW7" s="505"/>
      <c r="AX7" s="505"/>
      <c r="AY7" s="117" t="s">
        <v>288</v>
      </c>
      <c r="AZ7" s="116" t="s">
        <v>287</v>
      </c>
      <c r="BA7" s="118"/>
      <c r="BB7" s="118"/>
      <c r="BC7" s="505">
        <v>48000</v>
      </c>
      <c r="BD7" s="505"/>
      <c r="BE7" s="505"/>
      <c r="BF7" s="505"/>
      <c r="BG7" s="505"/>
      <c r="BH7" s="505"/>
      <c r="BI7" s="505"/>
      <c r="BJ7" s="505"/>
      <c r="BK7" s="505"/>
      <c r="BL7" s="117" t="s">
        <v>288</v>
      </c>
      <c r="BM7" s="116" t="s">
        <v>278</v>
      </c>
      <c r="BN7" s="119"/>
      <c r="BO7" s="119"/>
      <c r="BP7" s="120"/>
      <c r="BQ7" s="120"/>
      <c r="BR7" s="120"/>
      <c r="BS7" s="120"/>
      <c r="BT7" s="120"/>
      <c r="BU7" s="120"/>
      <c r="BV7" s="120"/>
      <c r="BW7" s="120"/>
      <c r="BX7" s="120"/>
      <c r="BY7" s="121"/>
    </row>
    <row r="8" spans="1:77" ht="13.5" customHeight="1">
      <c r="A8" s="509" t="s">
        <v>292</v>
      </c>
      <c r="B8" s="510"/>
      <c r="C8" s="511" t="s">
        <v>293</v>
      </c>
      <c r="D8" s="510"/>
      <c r="E8" s="116" t="s">
        <v>294</v>
      </c>
      <c r="F8" s="116"/>
      <c r="G8" s="116"/>
      <c r="H8" s="116"/>
      <c r="I8" s="116"/>
      <c r="J8" s="116"/>
      <c r="K8" s="116"/>
      <c r="L8" s="116"/>
      <c r="M8" s="116"/>
      <c r="N8" s="116"/>
      <c r="O8" s="116"/>
      <c r="P8" s="116"/>
      <c r="Q8" s="116"/>
      <c r="R8" s="116"/>
      <c r="S8" s="116"/>
      <c r="T8" s="116"/>
      <c r="U8" s="116"/>
      <c r="V8" s="116"/>
      <c r="W8" s="116"/>
      <c r="X8" s="116"/>
      <c r="Y8" s="117"/>
      <c r="Z8" s="116" t="s">
        <v>287</v>
      </c>
      <c r="AA8" s="118"/>
      <c r="AB8" s="118"/>
      <c r="AC8" s="505">
        <v>12600</v>
      </c>
      <c r="AD8" s="505"/>
      <c r="AE8" s="505"/>
      <c r="AF8" s="505"/>
      <c r="AG8" s="505"/>
      <c r="AH8" s="505"/>
      <c r="AI8" s="505"/>
      <c r="AJ8" s="505"/>
      <c r="AK8" s="505"/>
      <c r="AL8" s="117" t="s">
        <v>288</v>
      </c>
      <c r="AM8" s="116" t="s">
        <v>287</v>
      </c>
      <c r="AN8" s="118"/>
      <c r="AO8" s="118"/>
      <c r="AP8" s="505">
        <v>12418</v>
      </c>
      <c r="AQ8" s="505"/>
      <c r="AR8" s="505"/>
      <c r="AS8" s="505"/>
      <c r="AT8" s="505"/>
      <c r="AU8" s="505"/>
      <c r="AV8" s="505"/>
      <c r="AW8" s="505"/>
      <c r="AX8" s="505"/>
      <c r="AY8" s="117" t="s">
        <v>288</v>
      </c>
      <c r="AZ8" s="116" t="s">
        <v>287</v>
      </c>
      <c r="BA8" s="118"/>
      <c r="BB8" s="118"/>
      <c r="BC8" s="505">
        <v>182</v>
      </c>
      <c r="BD8" s="505"/>
      <c r="BE8" s="505"/>
      <c r="BF8" s="505"/>
      <c r="BG8" s="505"/>
      <c r="BH8" s="505"/>
      <c r="BI8" s="505"/>
      <c r="BJ8" s="505"/>
      <c r="BK8" s="505"/>
      <c r="BL8" s="117" t="s">
        <v>288</v>
      </c>
      <c r="BM8" s="116" t="s">
        <v>278</v>
      </c>
      <c r="BN8" s="119"/>
      <c r="BO8" s="119"/>
      <c r="BP8" s="120"/>
      <c r="BQ8" s="120"/>
      <c r="BR8" s="120"/>
      <c r="BS8" s="120"/>
      <c r="BT8" s="120"/>
      <c r="BU8" s="120"/>
      <c r="BV8" s="120"/>
      <c r="BW8" s="120"/>
      <c r="BX8" s="120"/>
      <c r="BY8" s="121"/>
    </row>
    <row r="9" spans="1:77" ht="13.5" customHeight="1">
      <c r="A9" s="509" t="s">
        <v>295</v>
      </c>
      <c r="B9" s="510"/>
      <c r="C9" s="511" t="s">
        <v>285</v>
      </c>
      <c r="D9" s="510"/>
      <c r="E9" s="116" t="s">
        <v>296</v>
      </c>
      <c r="F9" s="116"/>
      <c r="G9" s="116"/>
      <c r="H9" s="116"/>
      <c r="I9" s="116"/>
      <c r="J9" s="116"/>
      <c r="K9" s="116"/>
      <c r="L9" s="116"/>
      <c r="M9" s="116"/>
      <c r="N9" s="116"/>
      <c r="O9" s="116"/>
      <c r="P9" s="116"/>
      <c r="Q9" s="116"/>
      <c r="R9" s="116"/>
      <c r="S9" s="116"/>
      <c r="T9" s="116"/>
      <c r="U9" s="116"/>
      <c r="V9" s="116"/>
      <c r="W9" s="116"/>
      <c r="X9" s="116"/>
      <c r="Y9" s="117"/>
      <c r="Z9" s="116" t="s">
        <v>287</v>
      </c>
      <c r="AA9" s="118"/>
      <c r="AB9" s="118"/>
      <c r="AC9" s="505">
        <v>1400000</v>
      </c>
      <c r="AD9" s="505"/>
      <c r="AE9" s="505"/>
      <c r="AF9" s="505"/>
      <c r="AG9" s="505"/>
      <c r="AH9" s="505"/>
      <c r="AI9" s="505"/>
      <c r="AJ9" s="505"/>
      <c r="AK9" s="505"/>
      <c r="AL9" s="117" t="s">
        <v>288</v>
      </c>
      <c r="AM9" s="116" t="s">
        <v>287</v>
      </c>
      <c r="AN9" s="118"/>
      <c r="AO9" s="118"/>
      <c r="AP9" s="505">
        <v>1174780</v>
      </c>
      <c r="AQ9" s="505"/>
      <c r="AR9" s="505"/>
      <c r="AS9" s="505"/>
      <c r="AT9" s="505"/>
      <c r="AU9" s="505"/>
      <c r="AV9" s="505"/>
      <c r="AW9" s="505"/>
      <c r="AX9" s="505"/>
      <c r="AY9" s="117" t="s">
        <v>288</v>
      </c>
      <c r="AZ9" s="116" t="s">
        <v>287</v>
      </c>
      <c r="BA9" s="118"/>
      <c r="BB9" s="118"/>
      <c r="BC9" s="505">
        <v>225220</v>
      </c>
      <c r="BD9" s="505"/>
      <c r="BE9" s="505"/>
      <c r="BF9" s="505"/>
      <c r="BG9" s="505"/>
      <c r="BH9" s="505"/>
      <c r="BI9" s="505"/>
      <c r="BJ9" s="505"/>
      <c r="BK9" s="505"/>
      <c r="BL9" s="117" t="s">
        <v>288</v>
      </c>
      <c r="BM9" s="116" t="s">
        <v>278</v>
      </c>
      <c r="BN9" s="119"/>
      <c r="BO9" s="119"/>
      <c r="BP9" s="120"/>
      <c r="BQ9" s="120"/>
      <c r="BR9" s="120"/>
      <c r="BS9" s="120"/>
      <c r="BT9" s="120"/>
      <c r="BU9" s="120"/>
      <c r="BV9" s="120"/>
      <c r="BW9" s="120"/>
      <c r="BX9" s="120"/>
      <c r="BY9" s="121"/>
    </row>
    <row r="10" spans="1:77" ht="13.5" customHeight="1">
      <c r="A10" s="509" t="s">
        <v>297</v>
      </c>
      <c r="B10" s="510"/>
      <c r="C10" s="512" t="s">
        <v>285</v>
      </c>
      <c r="D10" s="508"/>
      <c r="E10" s="122" t="s">
        <v>298</v>
      </c>
      <c r="F10" s="122"/>
      <c r="G10" s="122"/>
      <c r="H10" s="122"/>
      <c r="I10" s="122"/>
      <c r="J10" s="122"/>
      <c r="K10" s="122"/>
      <c r="L10" s="122"/>
      <c r="M10" s="122"/>
      <c r="N10" s="122"/>
      <c r="O10" s="122"/>
      <c r="P10" s="122"/>
      <c r="Q10" s="122"/>
      <c r="R10" s="122"/>
      <c r="S10" s="122"/>
      <c r="T10" s="122"/>
      <c r="U10" s="122"/>
      <c r="V10" s="122"/>
      <c r="W10" s="122"/>
      <c r="X10" s="122"/>
      <c r="Y10" s="123"/>
      <c r="Z10" s="122" t="s">
        <v>287</v>
      </c>
      <c r="AA10" s="124"/>
      <c r="AB10" s="124"/>
      <c r="AC10" s="513">
        <v>111867600</v>
      </c>
      <c r="AD10" s="513"/>
      <c r="AE10" s="513"/>
      <c r="AF10" s="513"/>
      <c r="AG10" s="513"/>
      <c r="AH10" s="513"/>
      <c r="AI10" s="513"/>
      <c r="AJ10" s="513"/>
      <c r="AK10" s="513"/>
      <c r="AL10" s="123" t="s">
        <v>288</v>
      </c>
      <c r="AM10" s="122" t="s">
        <v>287</v>
      </c>
      <c r="AN10" s="124"/>
      <c r="AO10" s="124"/>
      <c r="AP10" s="513">
        <v>110426615</v>
      </c>
      <c r="AQ10" s="513"/>
      <c r="AR10" s="513"/>
      <c r="AS10" s="513"/>
      <c r="AT10" s="513"/>
      <c r="AU10" s="513"/>
      <c r="AV10" s="513"/>
      <c r="AW10" s="513"/>
      <c r="AX10" s="513"/>
      <c r="AY10" s="123" t="s">
        <v>288</v>
      </c>
      <c r="AZ10" s="122" t="s">
        <v>287</v>
      </c>
      <c r="BA10" s="124"/>
      <c r="BB10" s="124"/>
      <c r="BC10" s="513">
        <v>1440985</v>
      </c>
      <c r="BD10" s="513"/>
      <c r="BE10" s="513"/>
      <c r="BF10" s="513"/>
      <c r="BG10" s="513"/>
      <c r="BH10" s="513"/>
      <c r="BI10" s="513"/>
      <c r="BJ10" s="513"/>
      <c r="BK10" s="513"/>
      <c r="BL10" s="123" t="s">
        <v>288</v>
      </c>
      <c r="BM10" s="122" t="s">
        <v>278</v>
      </c>
      <c r="BN10" s="125"/>
      <c r="BO10" s="125"/>
      <c r="BP10" s="126"/>
      <c r="BQ10" s="126"/>
      <c r="BR10" s="126"/>
      <c r="BS10" s="126"/>
      <c r="BT10" s="126"/>
      <c r="BU10" s="126"/>
      <c r="BV10" s="126"/>
      <c r="BW10" s="126"/>
      <c r="BX10" s="126"/>
      <c r="BY10" s="127"/>
    </row>
    <row r="11" spans="1:77" ht="13.5" customHeight="1">
      <c r="A11" s="509" t="s">
        <v>299</v>
      </c>
      <c r="B11" s="510"/>
      <c r="C11" s="511" t="s">
        <v>285</v>
      </c>
      <c r="D11" s="510"/>
      <c r="E11" s="116" t="s">
        <v>300</v>
      </c>
      <c r="F11" s="116"/>
      <c r="G11" s="116"/>
      <c r="H11" s="116"/>
      <c r="I11" s="116"/>
      <c r="J11" s="116"/>
      <c r="K11" s="116"/>
      <c r="L11" s="116"/>
      <c r="M11" s="116"/>
      <c r="N11" s="116"/>
      <c r="O11" s="116"/>
      <c r="P11" s="116"/>
      <c r="Q11" s="116"/>
      <c r="R11" s="116"/>
      <c r="S11" s="116"/>
      <c r="T11" s="116"/>
      <c r="U11" s="116"/>
      <c r="V11" s="116"/>
      <c r="W11" s="116"/>
      <c r="X11" s="116"/>
      <c r="Y11" s="117"/>
      <c r="Z11" s="116" t="s">
        <v>287</v>
      </c>
      <c r="AA11" s="118"/>
      <c r="AB11" s="118"/>
      <c r="AC11" s="505">
        <v>77325000</v>
      </c>
      <c r="AD11" s="505"/>
      <c r="AE11" s="505"/>
      <c r="AF11" s="505"/>
      <c r="AG11" s="505"/>
      <c r="AH11" s="505"/>
      <c r="AI11" s="505"/>
      <c r="AJ11" s="505"/>
      <c r="AK11" s="505"/>
      <c r="AL11" s="117" t="s">
        <v>288</v>
      </c>
      <c r="AM11" s="116" t="s">
        <v>287</v>
      </c>
      <c r="AN11" s="118"/>
      <c r="AO11" s="118"/>
      <c r="AP11" s="505">
        <v>69707735</v>
      </c>
      <c r="AQ11" s="505"/>
      <c r="AR11" s="505"/>
      <c r="AS11" s="505"/>
      <c r="AT11" s="505"/>
      <c r="AU11" s="505"/>
      <c r="AV11" s="505"/>
      <c r="AW11" s="505"/>
      <c r="AX11" s="505"/>
      <c r="AY11" s="117" t="s">
        <v>288</v>
      </c>
      <c r="AZ11" s="116" t="s">
        <v>287</v>
      </c>
      <c r="BA11" s="118"/>
      <c r="BB11" s="118"/>
      <c r="BC11" s="505">
        <v>7617265</v>
      </c>
      <c r="BD11" s="505"/>
      <c r="BE11" s="505"/>
      <c r="BF11" s="505"/>
      <c r="BG11" s="505"/>
      <c r="BH11" s="505"/>
      <c r="BI11" s="505"/>
      <c r="BJ11" s="505"/>
      <c r="BK11" s="505"/>
      <c r="BL11" s="117" t="s">
        <v>288</v>
      </c>
      <c r="BM11" s="116" t="s">
        <v>278</v>
      </c>
      <c r="BN11" s="119"/>
      <c r="BO11" s="119"/>
      <c r="BP11" s="120"/>
      <c r="BQ11" s="120"/>
      <c r="BR11" s="120"/>
      <c r="BS11" s="120"/>
      <c r="BT11" s="120"/>
      <c r="BU11" s="120"/>
      <c r="BV11" s="120"/>
      <c r="BW11" s="120"/>
      <c r="BX11" s="120"/>
      <c r="BY11" s="121"/>
    </row>
    <row r="12" spans="1:77" ht="13.5" customHeight="1">
      <c r="A12" s="509" t="s">
        <v>301</v>
      </c>
      <c r="B12" s="510"/>
      <c r="C12" s="511" t="s">
        <v>285</v>
      </c>
      <c r="D12" s="510"/>
      <c r="E12" s="116" t="s">
        <v>302</v>
      </c>
      <c r="F12" s="116"/>
      <c r="G12" s="116"/>
      <c r="H12" s="116"/>
      <c r="I12" s="116"/>
      <c r="J12" s="116"/>
      <c r="K12" s="116"/>
      <c r="L12" s="116"/>
      <c r="M12" s="116"/>
      <c r="N12" s="116"/>
      <c r="O12" s="116"/>
      <c r="P12" s="116"/>
      <c r="Q12" s="116"/>
      <c r="R12" s="116"/>
      <c r="S12" s="116"/>
      <c r="T12" s="116"/>
      <c r="U12" s="116"/>
      <c r="V12" s="116"/>
      <c r="W12" s="116"/>
      <c r="X12" s="116"/>
      <c r="Y12" s="117"/>
      <c r="Z12" s="116" t="s">
        <v>287</v>
      </c>
      <c r="AA12" s="118"/>
      <c r="AB12" s="118"/>
      <c r="AC12" s="505">
        <v>10215000</v>
      </c>
      <c r="AD12" s="505"/>
      <c r="AE12" s="505"/>
      <c r="AF12" s="505"/>
      <c r="AG12" s="505"/>
      <c r="AH12" s="505"/>
      <c r="AI12" s="505"/>
      <c r="AJ12" s="505"/>
      <c r="AK12" s="505"/>
      <c r="AL12" s="117" t="s">
        <v>288</v>
      </c>
      <c r="AM12" s="116" t="s">
        <v>287</v>
      </c>
      <c r="AN12" s="118"/>
      <c r="AO12" s="118"/>
      <c r="AP12" s="505">
        <v>9192094</v>
      </c>
      <c r="AQ12" s="505"/>
      <c r="AR12" s="505"/>
      <c r="AS12" s="505"/>
      <c r="AT12" s="505"/>
      <c r="AU12" s="505"/>
      <c r="AV12" s="505"/>
      <c r="AW12" s="505"/>
      <c r="AX12" s="505"/>
      <c r="AY12" s="117" t="s">
        <v>288</v>
      </c>
      <c r="AZ12" s="116" t="s">
        <v>287</v>
      </c>
      <c r="BA12" s="118"/>
      <c r="BB12" s="118"/>
      <c r="BC12" s="505">
        <v>1022906</v>
      </c>
      <c r="BD12" s="505"/>
      <c r="BE12" s="505"/>
      <c r="BF12" s="505"/>
      <c r="BG12" s="505"/>
      <c r="BH12" s="505"/>
      <c r="BI12" s="505"/>
      <c r="BJ12" s="505"/>
      <c r="BK12" s="505"/>
      <c r="BL12" s="117" t="s">
        <v>288</v>
      </c>
      <c r="BM12" s="116" t="s">
        <v>278</v>
      </c>
      <c r="BN12" s="119"/>
      <c r="BO12" s="119"/>
      <c r="BP12" s="120"/>
      <c r="BQ12" s="120"/>
      <c r="BR12" s="120"/>
      <c r="BS12" s="120"/>
      <c r="BT12" s="120"/>
      <c r="BU12" s="120"/>
      <c r="BV12" s="120"/>
      <c r="BW12" s="120"/>
      <c r="BX12" s="120"/>
      <c r="BY12" s="121"/>
    </row>
    <row r="13" spans="1:77" ht="13.5" customHeight="1">
      <c r="A13" s="509" t="s">
        <v>303</v>
      </c>
      <c r="B13" s="510"/>
      <c r="C13" s="511" t="s">
        <v>304</v>
      </c>
      <c r="D13" s="510"/>
      <c r="E13" s="116" t="s">
        <v>305</v>
      </c>
      <c r="F13" s="116"/>
      <c r="G13" s="116"/>
      <c r="H13" s="116"/>
      <c r="I13" s="116"/>
      <c r="J13" s="116"/>
      <c r="K13" s="116"/>
      <c r="L13" s="116"/>
      <c r="M13" s="116"/>
      <c r="N13" s="116"/>
      <c r="O13" s="116"/>
      <c r="P13" s="116"/>
      <c r="Q13" s="116"/>
      <c r="R13" s="116"/>
      <c r="S13" s="116"/>
      <c r="T13" s="116"/>
      <c r="U13" s="116"/>
      <c r="V13" s="116"/>
      <c r="W13" s="116"/>
      <c r="X13" s="116"/>
      <c r="Y13" s="117"/>
      <c r="Z13" s="116" t="s">
        <v>287</v>
      </c>
      <c r="AA13" s="118"/>
      <c r="AB13" s="118"/>
      <c r="AC13" s="505">
        <v>8722500</v>
      </c>
      <c r="AD13" s="505"/>
      <c r="AE13" s="505"/>
      <c r="AF13" s="505"/>
      <c r="AG13" s="505"/>
      <c r="AH13" s="505"/>
      <c r="AI13" s="505"/>
      <c r="AJ13" s="505"/>
      <c r="AK13" s="505"/>
      <c r="AL13" s="117" t="s">
        <v>288</v>
      </c>
      <c r="AM13" s="116" t="s">
        <v>287</v>
      </c>
      <c r="AN13" s="118"/>
      <c r="AO13" s="118"/>
      <c r="AP13" s="505">
        <v>7737784</v>
      </c>
      <c r="AQ13" s="505"/>
      <c r="AR13" s="505"/>
      <c r="AS13" s="505"/>
      <c r="AT13" s="505"/>
      <c r="AU13" s="505"/>
      <c r="AV13" s="505"/>
      <c r="AW13" s="505"/>
      <c r="AX13" s="505"/>
      <c r="AY13" s="117" t="s">
        <v>288</v>
      </c>
      <c r="AZ13" s="116" t="s">
        <v>287</v>
      </c>
      <c r="BA13" s="118"/>
      <c r="BB13" s="118"/>
      <c r="BC13" s="505">
        <v>984716</v>
      </c>
      <c r="BD13" s="505"/>
      <c r="BE13" s="505"/>
      <c r="BF13" s="505"/>
      <c r="BG13" s="505"/>
      <c r="BH13" s="505"/>
      <c r="BI13" s="505"/>
      <c r="BJ13" s="505"/>
      <c r="BK13" s="505"/>
      <c r="BL13" s="117" t="s">
        <v>288</v>
      </c>
      <c r="BM13" s="116" t="s">
        <v>278</v>
      </c>
      <c r="BN13" s="119"/>
      <c r="BO13" s="119"/>
      <c r="BP13" s="120"/>
      <c r="BQ13" s="120"/>
      <c r="BR13" s="120"/>
      <c r="BS13" s="120"/>
      <c r="BT13" s="120"/>
      <c r="BU13" s="120"/>
      <c r="BV13" s="120"/>
      <c r="BW13" s="120"/>
      <c r="BX13" s="120"/>
      <c r="BY13" s="121"/>
    </row>
    <row r="14" spans="1:77" ht="13.5" customHeight="1">
      <c r="A14" s="509" t="s">
        <v>290</v>
      </c>
      <c r="B14" s="510"/>
      <c r="C14" s="511" t="s">
        <v>306</v>
      </c>
      <c r="D14" s="510"/>
      <c r="E14" s="116" t="s">
        <v>307</v>
      </c>
      <c r="F14" s="116"/>
      <c r="G14" s="116"/>
      <c r="H14" s="116"/>
      <c r="I14" s="116"/>
      <c r="J14" s="116"/>
      <c r="K14" s="116"/>
      <c r="L14" s="116"/>
      <c r="M14" s="116"/>
      <c r="N14" s="116"/>
      <c r="O14" s="116"/>
      <c r="P14" s="116"/>
      <c r="Q14" s="116"/>
      <c r="R14" s="116"/>
      <c r="S14" s="116"/>
      <c r="T14" s="116"/>
      <c r="U14" s="116"/>
      <c r="V14" s="116"/>
      <c r="W14" s="116"/>
      <c r="X14" s="116"/>
      <c r="Y14" s="117"/>
      <c r="Z14" s="116" t="s">
        <v>287</v>
      </c>
      <c r="AA14" s="118"/>
      <c r="AB14" s="118"/>
      <c r="AC14" s="505">
        <v>400000</v>
      </c>
      <c r="AD14" s="505"/>
      <c r="AE14" s="505"/>
      <c r="AF14" s="505"/>
      <c r="AG14" s="505"/>
      <c r="AH14" s="505"/>
      <c r="AI14" s="505"/>
      <c r="AJ14" s="505"/>
      <c r="AK14" s="505"/>
      <c r="AL14" s="117" t="s">
        <v>288</v>
      </c>
      <c r="AM14" s="116" t="s">
        <v>287</v>
      </c>
      <c r="AN14" s="118"/>
      <c r="AO14" s="118"/>
      <c r="AP14" s="505">
        <v>304000</v>
      </c>
      <c r="AQ14" s="505"/>
      <c r="AR14" s="505"/>
      <c r="AS14" s="505"/>
      <c r="AT14" s="505"/>
      <c r="AU14" s="505"/>
      <c r="AV14" s="505"/>
      <c r="AW14" s="505"/>
      <c r="AX14" s="505"/>
      <c r="AY14" s="117" t="s">
        <v>288</v>
      </c>
      <c r="AZ14" s="116" t="s">
        <v>287</v>
      </c>
      <c r="BA14" s="118"/>
      <c r="BB14" s="118"/>
      <c r="BC14" s="505">
        <v>96000</v>
      </c>
      <c r="BD14" s="505"/>
      <c r="BE14" s="505"/>
      <c r="BF14" s="505"/>
      <c r="BG14" s="505"/>
      <c r="BH14" s="505"/>
      <c r="BI14" s="505"/>
      <c r="BJ14" s="505"/>
      <c r="BK14" s="505"/>
      <c r="BL14" s="117" t="s">
        <v>288</v>
      </c>
      <c r="BM14" s="116" t="s">
        <v>278</v>
      </c>
      <c r="BN14" s="119"/>
      <c r="BO14" s="119"/>
      <c r="BP14" s="120"/>
      <c r="BQ14" s="120"/>
      <c r="BR14" s="120"/>
      <c r="BS14" s="120"/>
      <c r="BT14" s="120"/>
      <c r="BU14" s="120"/>
      <c r="BV14" s="120"/>
      <c r="BW14" s="120"/>
      <c r="BX14" s="120"/>
      <c r="BY14" s="121"/>
    </row>
    <row r="15" spans="1:77" ht="13.5" customHeight="1">
      <c r="A15" s="509" t="s">
        <v>304</v>
      </c>
      <c r="B15" s="510"/>
      <c r="C15" s="511" t="s">
        <v>285</v>
      </c>
      <c r="D15" s="510"/>
      <c r="E15" s="116" t="s">
        <v>308</v>
      </c>
      <c r="F15" s="116"/>
      <c r="G15" s="116"/>
      <c r="H15" s="116"/>
      <c r="I15" s="116"/>
      <c r="J15" s="116"/>
      <c r="K15" s="116"/>
      <c r="L15" s="116"/>
      <c r="M15" s="116"/>
      <c r="N15" s="116"/>
      <c r="O15" s="116"/>
      <c r="P15" s="116"/>
      <c r="Q15" s="116"/>
      <c r="R15" s="116"/>
      <c r="S15" s="116"/>
      <c r="T15" s="116"/>
      <c r="U15" s="116"/>
      <c r="V15" s="116"/>
      <c r="W15" s="116"/>
      <c r="X15" s="116"/>
      <c r="Y15" s="117"/>
      <c r="Z15" s="116" t="s">
        <v>287</v>
      </c>
      <c r="AA15" s="118"/>
      <c r="AB15" s="118"/>
      <c r="AC15" s="505">
        <v>1250000</v>
      </c>
      <c r="AD15" s="505"/>
      <c r="AE15" s="505"/>
      <c r="AF15" s="505"/>
      <c r="AG15" s="505"/>
      <c r="AH15" s="505"/>
      <c r="AI15" s="505"/>
      <c r="AJ15" s="505"/>
      <c r="AK15" s="505"/>
      <c r="AL15" s="117" t="s">
        <v>288</v>
      </c>
      <c r="AM15" s="116" t="s">
        <v>287</v>
      </c>
      <c r="AN15" s="118"/>
      <c r="AO15" s="118"/>
      <c r="AP15" s="505">
        <v>1153330</v>
      </c>
      <c r="AQ15" s="505"/>
      <c r="AR15" s="505"/>
      <c r="AS15" s="505"/>
      <c r="AT15" s="505"/>
      <c r="AU15" s="505"/>
      <c r="AV15" s="505"/>
      <c r="AW15" s="505"/>
      <c r="AX15" s="505"/>
      <c r="AY15" s="117" t="s">
        <v>288</v>
      </c>
      <c r="AZ15" s="116" t="s">
        <v>287</v>
      </c>
      <c r="BA15" s="118"/>
      <c r="BB15" s="118"/>
      <c r="BC15" s="505">
        <v>96670</v>
      </c>
      <c r="BD15" s="505"/>
      <c r="BE15" s="505"/>
      <c r="BF15" s="505"/>
      <c r="BG15" s="505"/>
      <c r="BH15" s="505"/>
      <c r="BI15" s="505"/>
      <c r="BJ15" s="505"/>
      <c r="BK15" s="505"/>
      <c r="BL15" s="117" t="s">
        <v>288</v>
      </c>
      <c r="BM15" s="116" t="s">
        <v>278</v>
      </c>
      <c r="BN15" s="119"/>
      <c r="BO15" s="119"/>
      <c r="BP15" s="120"/>
      <c r="BQ15" s="120"/>
      <c r="BR15" s="120"/>
      <c r="BS15" s="120"/>
      <c r="BT15" s="120"/>
      <c r="BU15" s="120"/>
      <c r="BV15" s="120"/>
      <c r="BW15" s="120"/>
      <c r="BX15" s="120"/>
      <c r="BY15" s="121"/>
    </row>
    <row r="16" spans="1:77" ht="13.5" customHeight="1">
      <c r="A16" s="509" t="s">
        <v>285</v>
      </c>
      <c r="B16" s="510"/>
      <c r="C16" s="512" t="s">
        <v>285</v>
      </c>
      <c r="D16" s="508"/>
      <c r="E16" s="122" t="s">
        <v>309</v>
      </c>
      <c r="F16" s="122"/>
      <c r="G16" s="122"/>
      <c r="H16" s="122"/>
      <c r="I16" s="122"/>
      <c r="J16" s="122"/>
      <c r="K16" s="122"/>
      <c r="L16" s="122"/>
      <c r="M16" s="122"/>
      <c r="N16" s="122"/>
      <c r="O16" s="122"/>
      <c r="P16" s="122"/>
      <c r="Q16" s="122"/>
      <c r="R16" s="122"/>
      <c r="S16" s="122"/>
      <c r="T16" s="122"/>
      <c r="U16" s="122"/>
      <c r="V16" s="122"/>
      <c r="W16" s="122"/>
      <c r="X16" s="122"/>
      <c r="Y16" s="123"/>
      <c r="Z16" s="122" t="s">
        <v>287</v>
      </c>
      <c r="AA16" s="124"/>
      <c r="AB16" s="124"/>
      <c r="AC16" s="513">
        <v>97912500</v>
      </c>
      <c r="AD16" s="513"/>
      <c r="AE16" s="513"/>
      <c r="AF16" s="513"/>
      <c r="AG16" s="513"/>
      <c r="AH16" s="513"/>
      <c r="AI16" s="513"/>
      <c r="AJ16" s="513"/>
      <c r="AK16" s="513"/>
      <c r="AL16" s="123" t="s">
        <v>288</v>
      </c>
      <c r="AM16" s="122" t="s">
        <v>287</v>
      </c>
      <c r="AN16" s="124"/>
      <c r="AO16" s="124"/>
      <c r="AP16" s="513">
        <v>88094943</v>
      </c>
      <c r="AQ16" s="513"/>
      <c r="AR16" s="513"/>
      <c r="AS16" s="513"/>
      <c r="AT16" s="513"/>
      <c r="AU16" s="513"/>
      <c r="AV16" s="513"/>
      <c r="AW16" s="513"/>
      <c r="AX16" s="513"/>
      <c r="AY16" s="123" t="s">
        <v>288</v>
      </c>
      <c r="AZ16" s="122" t="s">
        <v>287</v>
      </c>
      <c r="BA16" s="124"/>
      <c r="BB16" s="124"/>
      <c r="BC16" s="513">
        <v>9817557</v>
      </c>
      <c r="BD16" s="513"/>
      <c r="BE16" s="513"/>
      <c r="BF16" s="513"/>
      <c r="BG16" s="513"/>
      <c r="BH16" s="513"/>
      <c r="BI16" s="513"/>
      <c r="BJ16" s="513"/>
      <c r="BK16" s="513"/>
      <c r="BL16" s="123" t="s">
        <v>288</v>
      </c>
      <c r="BM16" s="122" t="s">
        <v>278</v>
      </c>
      <c r="BN16" s="125"/>
      <c r="BO16" s="125"/>
      <c r="BP16" s="126"/>
      <c r="BQ16" s="126"/>
      <c r="BR16" s="126"/>
      <c r="BS16" s="126"/>
      <c r="BT16" s="126"/>
      <c r="BU16" s="126"/>
      <c r="BV16" s="126"/>
      <c r="BW16" s="126"/>
      <c r="BX16" s="126"/>
      <c r="BY16" s="127"/>
    </row>
    <row r="17" spans="1:77" ht="13.5" customHeight="1">
      <c r="A17" s="507" t="s">
        <v>285</v>
      </c>
      <c r="B17" s="508"/>
      <c r="C17" s="128" t="s">
        <v>310</v>
      </c>
      <c r="D17" s="128"/>
      <c r="E17" s="128"/>
      <c r="F17" s="128"/>
      <c r="G17" s="128"/>
      <c r="H17" s="128"/>
      <c r="I17" s="128"/>
      <c r="J17" s="128"/>
      <c r="K17" s="128"/>
      <c r="L17" s="128"/>
      <c r="M17" s="128"/>
      <c r="N17" s="128"/>
      <c r="O17" s="128"/>
      <c r="P17" s="128"/>
      <c r="Q17" s="128"/>
      <c r="R17" s="128"/>
      <c r="S17" s="128"/>
      <c r="T17" s="128"/>
      <c r="U17" s="128"/>
      <c r="V17" s="128"/>
      <c r="W17" s="128"/>
      <c r="X17" s="128"/>
      <c r="Y17" s="129"/>
      <c r="Z17" s="128" t="s">
        <v>287</v>
      </c>
      <c r="AA17" s="130"/>
      <c r="AB17" s="130"/>
      <c r="AC17" s="503">
        <v>13955100</v>
      </c>
      <c r="AD17" s="503"/>
      <c r="AE17" s="503"/>
      <c r="AF17" s="503"/>
      <c r="AG17" s="503"/>
      <c r="AH17" s="503"/>
      <c r="AI17" s="503"/>
      <c r="AJ17" s="503"/>
      <c r="AK17" s="503"/>
      <c r="AL17" s="129" t="s">
        <v>288</v>
      </c>
      <c r="AM17" s="128" t="s">
        <v>287</v>
      </c>
      <c r="AN17" s="130"/>
      <c r="AO17" s="130"/>
      <c r="AP17" s="503">
        <v>22331672</v>
      </c>
      <c r="AQ17" s="503"/>
      <c r="AR17" s="503"/>
      <c r="AS17" s="503"/>
      <c r="AT17" s="503"/>
      <c r="AU17" s="503"/>
      <c r="AV17" s="503"/>
      <c r="AW17" s="503"/>
      <c r="AX17" s="503"/>
      <c r="AY17" s="129" t="s">
        <v>288</v>
      </c>
      <c r="AZ17" s="128" t="s">
        <v>287</v>
      </c>
      <c r="BA17" s="130" t="s">
        <v>311</v>
      </c>
      <c r="BB17" s="130"/>
      <c r="BC17" s="503">
        <v>8376572</v>
      </c>
      <c r="BD17" s="503"/>
      <c r="BE17" s="503"/>
      <c r="BF17" s="503"/>
      <c r="BG17" s="503"/>
      <c r="BH17" s="503"/>
      <c r="BI17" s="503"/>
      <c r="BJ17" s="503"/>
      <c r="BK17" s="503"/>
      <c r="BL17" s="129" t="s">
        <v>288</v>
      </c>
      <c r="BM17" s="128" t="s">
        <v>278</v>
      </c>
      <c r="BN17" s="131"/>
      <c r="BO17" s="131"/>
      <c r="BP17" s="132"/>
      <c r="BQ17" s="132"/>
      <c r="BR17" s="132"/>
      <c r="BS17" s="132"/>
      <c r="BT17" s="132"/>
      <c r="BU17" s="132"/>
      <c r="BV17" s="132"/>
      <c r="BW17" s="132"/>
      <c r="BX17" s="132"/>
      <c r="BY17" s="133"/>
    </row>
    <row r="18" spans="1:77" ht="13.5" customHeight="1">
      <c r="A18" s="509" t="s">
        <v>285</v>
      </c>
      <c r="B18" s="510"/>
      <c r="C18" s="511" t="s">
        <v>285</v>
      </c>
      <c r="D18" s="510"/>
      <c r="E18" s="116" t="s">
        <v>312</v>
      </c>
      <c r="F18" s="116"/>
      <c r="G18" s="116"/>
      <c r="H18" s="116"/>
      <c r="I18" s="116"/>
      <c r="J18" s="116"/>
      <c r="K18" s="116"/>
      <c r="L18" s="116"/>
      <c r="M18" s="116"/>
      <c r="N18" s="116"/>
      <c r="O18" s="116"/>
      <c r="P18" s="116"/>
      <c r="Q18" s="116"/>
      <c r="R18" s="116"/>
      <c r="S18" s="116"/>
      <c r="T18" s="116"/>
      <c r="U18" s="116"/>
      <c r="V18" s="116"/>
      <c r="W18" s="116"/>
      <c r="X18" s="116"/>
      <c r="Y18" s="117"/>
      <c r="Z18" s="116" t="s">
        <v>287</v>
      </c>
      <c r="AA18" s="118"/>
      <c r="AB18" s="118"/>
      <c r="AC18" s="505">
        <v>0</v>
      </c>
      <c r="AD18" s="505"/>
      <c r="AE18" s="505"/>
      <c r="AF18" s="505"/>
      <c r="AG18" s="505"/>
      <c r="AH18" s="505"/>
      <c r="AI18" s="505"/>
      <c r="AJ18" s="505"/>
      <c r="AK18" s="505"/>
      <c r="AL18" s="117" t="s">
        <v>288</v>
      </c>
      <c r="AM18" s="116" t="s">
        <v>287</v>
      </c>
      <c r="AN18" s="118"/>
      <c r="AO18" s="118"/>
      <c r="AP18" s="505">
        <v>0</v>
      </c>
      <c r="AQ18" s="505"/>
      <c r="AR18" s="505"/>
      <c r="AS18" s="505"/>
      <c r="AT18" s="505"/>
      <c r="AU18" s="505"/>
      <c r="AV18" s="505"/>
      <c r="AW18" s="505"/>
      <c r="AX18" s="505"/>
      <c r="AY18" s="117" t="s">
        <v>288</v>
      </c>
      <c r="AZ18" s="116" t="s">
        <v>287</v>
      </c>
      <c r="BA18" s="118"/>
      <c r="BB18" s="118"/>
      <c r="BC18" s="505">
        <v>0</v>
      </c>
      <c r="BD18" s="505"/>
      <c r="BE18" s="505"/>
      <c r="BF18" s="505"/>
      <c r="BG18" s="505"/>
      <c r="BH18" s="505"/>
      <c r="BI18" s="505"/>
      <c r="BJ18" s="505"/>
      <c r="BK18" s="505"/>
      <c r="BL18" s="117" t="s">
        <v>288</v>
      </c>
      <c r="BM18" s="116" t="s">
        <v>278</v>
      </c>
      <c r="BN18" s="119"/>
      <c r="BO18" s="119"/>
      <c r="BP18" s="120"/>
      <c r="BQ18" s="120"/>
      <c r="BR18" s="120"/>
      <c r="BS18" s="120"/>
      <c r="BT18" s="120"/>
      <c r="BU18" s="120"/>
      <c r="BV18" s="120"/>
      <c r="BW18" s="120"/>
      <c r="BX18" s="120"/>
      <c r="BY18" s="121"/>
    </row>
    <row r="19" spans="1:77" ht="13.5" customHeight="1">
      <c r="A19" s="509" t="s">
        <v>313</v>
      </c>
      <c r="B19" s="510"/>
      <c r="C19" s="511" t="s">
        <v>285</v>
      </c>
      <c r="D19" s="510"/>
      <c r="E19" s="116" t="s">
        <v>314</v>
      </c>
      <c r="F19" s="116"/>
      <c r="G19" s="116"/>
      <c r="H19" s="116"/>
      <c r="I19" s="116"/>
      <c r="J19" s="116"/>
      <c r="K19" s="116"/>
      <c r="L19" s="116"/>
      <c r="M19" s="116"/>
      <c r="N19" s="116"/>
      <c r="O19" s="116"/>
      <c r="P19" s="116"/>
      <c r="Q19" s="116"/>
      <c r="R19" s="116"/>
      <c r="S19" s="116"/>
      <c r="T19" s="116"/>
      <c r="U19" s="116"/>
      <c r="V19" s="116"/>
      <c r="W19" s="116"/>
      <c r="X19" s="116"/>
      <c r="Y19" s="117"/>
      <c r="Z19" s="116" t="s">
        <v>287</v>
      </c>
      <c r="AA19" s="118"/>
      <c r="AB19" s="118"/>
      <c r="AC19" s="505">
        <v>0</v>
      </c>
      <c r="AD19" s="505"/>
      <c r="AE19" s="505"/>
      <c r="AF19" s="505"/>
      <c r="AG19" s="505"/>
      <c r="AH19" s="505"/>
      <c r="AI19" s="505"/>
      <c r="AJ19" s="505"/>
      <c r="AK19" s="505"/>
      <c r="AL19" s="117" t="s">
        <v>288</v>
      </c>
      <c r="AM19" s="116" t="s">
        <v>287</v>
      </c>
      <c r="AN19" s="118"/>
      <c r="AO19" s="118"/>
      <c r="AP19" s="505">
        <v>0</v>
      </c>
      <c r="AQ19" s="505"/>
      <c r="AR19" s="505"/>
      <c r="AS19" s="505"/>
      <c r="AT19" s="505"/>
      <c r="AU19" s="505"/>
      <c r="AV19" s="505"/>
      <c r="AW19" s="505"/>
      <c r="AX19" s="505"/>
      <c r="AY19" s="117" t="s">
        <v>288</v>
      </c>
      <c r="AZ19" s="116" t="s">
        <v>287</v>
      </c>
      <c r="BA19" s="118"/>
      <c r="BB19" s="118"/>
      <c r="BC19" s="505">
        <v>0</v>
      </c>
      <c r="BD19" s="505"/>
      <c r="BE19" s="505"/>
      <c r="BF19" s="505"/>
      <c r="BG19" s="505"/>
      <c r="BH19" s="505"/>
      <c r="BI19" s="505"/>
      <c r="BJ19" s="505"/>
      <c r="BK19" s="505"/>
      <c r="BL19" s="117" t="s">
        <v>288</v>
      </c>
      <c r="BM19" s="116" t="s">
        <v>278</v>
      </c>
      <c r="BN19" s="119"/>
      <c r="BO19" s="119"/>
      <c r="BP19" s="120"/>
      <c r="BQ19" s="120"/>
      <c r="BR19" s="120"/>
      <c r="BS19" s="120"/>
      <c r="BT19" s="120"/>
      <c r="BU19" s="120"/>
      <c r="BV19" s="120"/>
      <c r="BW19" s="120"/>
      <c r="BX19" s="120"/>
      <c r="BY19" s="121"/>
    </row>
    <row r="20" spans="1:77" ht="13.5" customHeight="1">
      <c r="A20" s="509" t="s">
        <v>315</v>
      </c>
      <c r="B20" s="510"/>
      <c r="C20" s="511" t="s">
        <v>290</v>
      </c>
      <c r="D20" s="510"/>
      <c r="E20" s="116" t="s">
        <v>316</v>
      </c>
      <c r="F20" s="116"/>
      <c r="G20" s="116"/>
      <c r="H20" s="116"/>
      <c r="I20" s="116"/>
      <c r="J20" s="116"/>
      <c r="K20" s="116"/>
      <c r="L20" s="116"/>
      <c r="M20" s="116"/>
      <c r="N20" s="116"/>
      <c r="O20" s="116"/>
      <c r="P20" s="116"/>
      <c r="Q20" s="116"/>
      <c r="R20" s="116"/>
      <c r="S20" s="116"/>
      <c r="T20" s="116"/>
      <c r="U20" s="116"/>
      <c r="V20" s="116"/>
      <c r="W20" s="116"/>
      <c r="X20" s="116"/>
      <c r="Y20" s="117"/>
      <c r="Z20" s="116" t="s">
        <v>287</v>
      </c>
      <c r="AA20" s="118"/>
      <c r="AB20" s="118"/>
      <c r="AC20" s="505">
        <v>0</v>
      </c>
      <c r="AD20" s="505"/>
      <c r="AE20" s="505"/>
      <c r="AF20" s="505"/>
      <c r="AG20" s="505"/>
      <c r="AH20" s="505"/>
      <c r="AI20" s="505"/>
      <c r="AJ20" s="505"/>
      <c r="AK20" s="505"/>
      <c r="AL20" s="117" t="s">
        <v>288</v>
      </c>
      <c r="AM20" s="116" t="s">
        <v>287</v>
      </c>
      <c r="AN20" s="118"/>
      <c r="AO20" s="118"/>
      <c r="AP20" s="505">
        <v>0</v>
      </c>
      <c r="AQ20" s="505"/>
      <c r="AR20" s="505"/>
      <c r="AS20" s="505"/>
      <c r="AT20" s="505"/>
      <c r="AU20" s="505"/>
      <c r="AV20" s="505"/>
      <c r="AW20" s="505"/>
      <c r="AX20" s="505"/>
      <c r="AY20" s="117" t="s">
        <v>288</v>
      </c>
      <c r="AZ20" s="116" t="s">
        <v>287</v>
      </c>
      <c r="BA20" s="118"/>
      <c r="BB20" s="118"/>
      <c r="BC20" s="505">
        <v>0</v>
      </c>
      <c r="BD20" s="505"/>
      <c r="BE20" s="505"/>
      <c r="BF20" s="505"/>
      <c r="BG20" s="505"/>
      <c r="BH20" s="505"/>
      <c r="BI20" s="505"/>
      <c r="BJ20" s="505"/>
      <c r="BK20" s="505"/>
      <c r="BL20" s="117" t="s">
        <v>288</v>
      </c>
      <c r="BM20" s="116" t="s">
        <v>278</v>
      </c>
      <c r="BN20" s="119"/>
      <c r="BO20" s="119"/>
      <c r="BP20" s="120"/>
      <c r="BQ20" s="120"/>
      <c r="BR20" s="120"/>
      <c r="BS20" s="120"/>
      <c r="BT20" s="120"/>
      <c r="BU20" s="120"/>
      <c r="BV20" s="120"/>
      <c r="BW20" s="120"/>
      <c r="BX20" s="120"/>
      <c r="BY20" s="121"/>
    </row>
    <row r="21" spans="1:77" ht="13.5" customHeight="1">
      <c r="A21" s="509" t="s">
        <v>317</v>
      </c>
      <c r="B21" s="510"/>
      <c r="C21" s="511" t="s">
        <v>293</v>
      </c>
      <c r="D21" s="510"/>
      <c r="E21" s="116" t="s">
        <v>318</v>
      </c>
      <c r="F21" s="116"/>
      <c r="G21" s="116"/>
      <c r="H21" s="116"/>
      <c r="I21" s="116"/>
      <c r="J21" s="116"/>
      <c r="K21" s="116"/>
      <c r="L21" s="116"/>
      <c r="M21" s="116"/>
      <c r="N21" s="116"/>
      <c r="O21" s="116"/>
      <c r="P21" s="116"/>
      <c r="Q21" s="116"/>
      <c r="R21" s="116"/>
      <c r="S21" s="116"/>
      <c r="T21" s="116"/>
      <c r="U21" s="116"/>
      <c r="V21" s="116"/>
      <c r="W21" s="116"/>
      <c r="X21" s="116"/>
      <c r="Y21" s="117"/>
      <c r="Z21" s="116" t="s">
        <v>287</v>
      </c>
      <c r="AA21" s="118"/>
      <c r="AB21" s="118"/>
      <c r="AC21" s="505">
        <v>0</v>
      </c>
      <c r="AD21" s="505"/>
      <c r="AE21" s="505"/>
      <c r="AF21" s="505"/>
      <c r="AG21" s="505"/>
      <c r="AH21" s="505"/>
      <c r="AI21" s="505"/>
      <c r="AJ21" s="505"/>
      <c r="AK21" s="505"/>
      <c r="AL21" s="117" t="s">
        <v>288</v>
      </c>
      <c r="AM21" s="116" t="s">
        <v>287</v>
      </c>
      <c r="AN21" s="118"/>
      <c r="AO21" s="118"/>
      <c r="AP21" s="505">
        <v>0</v>
      </c>
      <c r="AQ21" s="505"/>
      <c r="AR21" s="505"/>
      <c r="AS21" s="505"/>
      <c r="AT21" s="505"/>
      <c r="AU21" s="505"/>
      <c r="AV21" s="505"/>
      <c r="AW21" s="505"/>
      <c r="AX21" s="505"/>
      <c r="AY21" s="117" t="s">
        <v>288</v>
      </c>
      <c r="AZ21" s="116" t="s">
        <v>287</v>
      </c>
      <c r="BA21" s="118"/>
      <c r="BB21" s="118"/>
      <c r="BC21" s="505">
        <v>0</v>
      </c>
      <c r="BD21" s="505"/>
      <c r="BE21" s="505"/>
      <c r="BF21" s="505"/>
      <c r="BG21" s="505"/>
      <c r="BH21" s="505"/>
      <c r="BI21" s="505"/>
      <c r="BJ21" s="505"/>
      <c r="BK21" s="505"/>
      <c r="BL21" s="117" t="s">
        <v>288</v>
      </c>
      <c r="BM21" s="116" t="s">
        <v>278</v>
      </c>
      <c r="BN21" s="119"/>
      <c r="BO21" s="119"/>
      <c r="BP21" s="120"/>
      <c r="BQ21" s="120"/>
      <c r="BR21" s="120"/>
      <c r="BS21" s="120"/>
      <c r="BT21" s="120"/>
      <c r="BU21" s="120"/>
      <c r="BV21" s="120"/>
      <c r="BW21" s="120"/>
      <c r="BX21" s="120"/>
      <c r="BY21" s="121"/>
    </row>
    <row r="22" spans="1:77" ht="13.5" customHeight="1">
      <c r="A22" s="509" t="s">
        <v>319</v>
      </c>
      <c r="B22" s="510"/>
      <c r="C22" s="511" t="s">
        <v>285</v>
      </c>
      <c r="D22" s="510"/>
      <c r="E22" s="116" t="s">
        <v>320</v>
      </c>
      <c r="F22" s="116"/>
      <c r="G22" s="116"/>
      <c r="H22" s="116"/>
      <c r="I22" s="116"/>
      <c r="J22" s="116"/>
      <c r="K22" s="116"/>
      <c r="L22" s="116"/>
      <c r="M22" s="116"/>
      <c r="N22" s="116"/>
      <c r="O22" s="116"/>
      <c r="P22" s="116"/>
      <c r="Q22" s="116"/>
      <c r="R22" s="116"/>
      <c r="S22" s="116"/>
      <c r="T22" s="116"/>
      <c r="U22" s="116"/>
      <c r="V22" s="116"/>
      <c r="W22" s="116"/>
      <c r="X22" s="116"/>
      <c r="Y22" s="117"/>
      <c r="Z22" s="116" t="s">
        <v>287</v>
      </c>
      <c r="AA22" s="118"/>
      <c r="AB22" s="118"/>
      <c r="AC22" s="505">
        <v>0</v>
      </c>
      <c r="AD22" s="505"/>
      <c r="AE22" s="505"/>
      <c r="AF22" s="505"/>
      <c r="AG22" s="505"/>
      <c r="AH22" s="505"/>
      <c r="AI22" s="505"/>
      <c r="AJ22" s="505"/>
      <c r="AK22" s="505"/>
      <c r="AL22" s="117" t="s">
        <v>288</v>
      </c>
      <c r="AM22" s="116" t="s">
        <v>287</v>
      </c>
      <c r="AN22" s="118"/>
      <c r="AO22" s="118"/>
      <c r="AP22" s="505">
        <v>0</v>
      </c>
      <c r="AQ22" s="505"/>
      <c r="AR22" s="505"/>
      <c r="AS22" s="505"/>
      <c r="AT22" s="505"/>
      <c r="AU22" s="505"/>
      <c r="AV22" s="505"/>
      <c r="AW22" s="505"/>
      <c r="AX22" s="505"/>
      <c r="AY22" s="117" t="s">
        <v>288</v>
      </c>
      <c r="AZ22" s="116" t="s">
        <v>287</v>
      </c>
      <c r="BA22" s="118"/>
      <c r="BB22" s="118"/>
      <c r="BC22" s="505">
        <v>0</v>
      </c>
      <c r="BD22" s="505"/>
      <c r="BE22" s="505"/>
      <c r="BF22" s="505"/>
      <c r="BG22" s="505"/>
      <c r="BH22" s="505"/>
      <c r="BI22" s="505"/>
      <c r="BJ22" s="505"/>
      <c r="BK22" s="505"/>
      <c r="BL22" s="117" t="s">
        <v>288</v>
      </c>
      <c r="BM22" s="116" t="s">
        <v>278</v>
      </c>
      <c r="BN22" s="119"/>
      <c r="BO22" s="119"/>
      <c r="BP22" s="120"/>
      <c r="BQ22" s="120"/>
      <c r="BR22" s="120"/>
      <c r="BS22" s="120"/>
      <c r="BT22" s="120"/>
      <c r="BU22" s="120"/>
      <c r="BV22" s="120"/>
      <c r="BW22" s="120"/>
      <c r="BX22" s="120"/>
      <c r="BY22" s="121"/>
    </row>
    <row r="23" spans="1:77" ht="13.5" customHeight="1">
      <c r="A23" s="509" t="s">
        <v>321</v>
      </c>
      <c r="B23" s="510"/>
      <c r="C23" s="512" t="s">
        <v>285</v>
      </c>
      <c r="D23" s="508"/>
      <c r="E23" s="122" t="s">
        <v>322</v>
      </c>
      <c r="F23" s="122"/>
      <c r="G23" s="122"/>
      <c r="H23" s="122"/>
      <c r="I23" s="122"/>
      <c r="J23" s="122"/>
      <c r="K23" s="122"/>
      <c r="L23" s="122"/>
      <c r="M23" s="122"/>
      <c r="N23" s="122"/>
      <c r="O23" s="122"/>
      <c r="P23" s="122"/>
      <c r="Q23" s="122"/>
      <c r="R23" s="122"/>
      <c r="S23" s="122"/>
      <c r="T23" s="122"/>
      <c r="U23" s="122"/>
      <c r="V23" s="122"/>
      <c r="W23" s="122"/>
      <c r="X23" s="122"/>
      <c r="Y23" s="123"/>
      <c r="Z23" s="122" t="s">
        <v>287</v>
      </c>
      <c r="AA23" s="124"/>
      <c r="AB23" s="124"/>
      <c r="AC23" s="513">
        <v>0</v>
      </c>
      <c r="AD23" s="513"/>
      <c r="AE23" s="513"/>
      <c r="AF23" s="513"/>
      <c r="AG23" s="513"/>
      <c r="AH23" s="513"/>
      <c r="AI23" s="513"/>
      <c r="AJ23" s="513"/>
      <c r="AK23" s="513"/>
      <c r="AL23" s="123" t="s">
        <v>288</v>
      </c>
      <c r="AM23" s="122" t="s">
        <v>287</v>
      </c>
      <c r="AN23" s="124"/>
      <c r="AO23" s="124"/>
      <c r="AP23" s="513">
        <v>0</v>
      </c>
      <c r="AQ23" s="513"/>
      <c r="AR23" s="513"/>
      <c r="AS23" s="513"/>
      <c r="AT23" s="513"/>
      <c r="AU23" s="513"/>
      <c r="AV23" s="513"/>
      <c r="AW23" s="513"/>
      <c r="AX23" s="513"/>
      <c r="AY23" s="123" t="s">
        <v>288</v>
      </c>
      <c r="AZ23" s="122" t="s">
        <v>287</v>
      </c>
      <c r="BA23" s="124"/>
      <c r="BB23" s="124"/>
      <c r="BC23" s="513">
        <v>0</v>
      </c>
      <c r="BD23" s="513"/>
      <c r="BE23" s="513"/>
      <c r="BF23" s="513"/>
      <c r="BG23" s="513"/>
      <c r="BH23" s="513"/>
      <c r="BI23" s="513"/>
      <c r="BJ23" s="513"/>
      <c r="BK23" s="513"/>
      <c r="BL23" s="123" t="s">
        <v>288</v>
      </c>
      <c r="BM23" s="122" t="s">
        <v>278</v>
      </c>
      <c r="BN23" s="125"/>
      <c r="BO23" s="125"/>
      <c r="BP23" s="126"/>
      <c r="BQ23" s="126"/>
      <c r="BR23" s="126"/>
      <c r="BS23" s="126"/>
      <c r="BT23" s="126"/>
      <c r="BU23" s="126"/>
      <c r="BV23" s="126"/>
      <c r="BW23" s="126"/>
      <c r="BX23" s="126"/>
      <c r="BY23" s="127"/>
    </row>
    <row r="24" spans="1:77" ht="13.5" customHeight="1">
      <c r="A24" s="509" t="s">
        <v>299</v>
      </c>
      <c r="B24" s="510"/>
      <c r="C24" s="511" t="s">
        <v>285</v>
      </c>
      <c r="D24" s="510"/>
      <c r="E24" s="116" t="s">
        <v>323</v>
      </c>
      <c r="F24" s="116"/>
      <c r="G24" s="116"/>
      <c r="H24" s="116"/>
      <c r="I24" s="116"/>
      <c r="J24" s="116"/>
      <c r="K24" s="116"/>
      <c r="L24" s="116"/>
      <c r="M24" s="116"/>
      <c r="N24" s="116"/>
      <c r="O24" s="116"/>
      <c r="P24" s="116"/>
      <c r="Q24" s="116"/>
      <c r="R24" s="116"/>
      <c r="S24" s="116"/>
      <c r="T24" s="116"/>
      <c r="U24" s="116"/>
      <c r="V24" s="116"/>
      <c r="W24" s="116"/>
      <c r="X24" s="116"/>
      <c r="Y24" s="117"/>
      <c r="Z24" s="116" t="s">
        <v>287</v>
      </c>
      <c r="AA24" s="118"/>
      <c r="AB24" s="118"/>
      <c r="AC24" s="505">
        <v>2000000</v>
      </c>
      <c r="AD24" s="505"/>
      <c r="AE24" s="505"/>
      <c r="AF24" s="505"/>
      <c r="AG24" s="505"/>
      <c r="AH24" s="505"/>
      <c r="AI24" s="505"/>
      <c r="AJ24" s="505"/>
      <c r="AK24" s="505"/>
      <c r="AL24" s="117" t="s">
        <v>288</v>
      </c>
      <c r="AM24" s="116" t="s">
        <v>287</v>
      </c>
      <c r="AN24" s="118"/>
      <c r="AO24" s="118"/>
      <c r="AP24" s="505">
        <v>2000000</v>
      </c>
      <c r="AQ24" s="505"/>
      <c r="AR24" s="505"/>
      <c r="AS24" s="505"/>
      <c r="AT24" s="505"/>
      <c r="AU24" s="505"/>
      <c r="AV24" s="505"/>
      <c r="AW24" s="505"/>
      <c r="AX24" s="505"/>
      <c r="AY24" s="117" t="s">
        <v>288</v>
      </c>
      <c r="AZ24" s="116" t="s">
        <v>287</v>
      </c>
      <c r="BA24" s="118"/>
      <c r="BB24" s="118"/>
      <c r="BC24" s="505">
        <v>0</v>
      </c>
      <c r="BD24" s="505"/>
      <c r="BE24" s="505"/>
      <c r="BF24" s="505"/>
      <c r="BG24" s="505"/>
      <c r="BH24" s="505"/>
      <c r="BI24" s="505"/>
      <c r="BJ24" s="505"/>
      <c r="BK24" s="505"/>
      <c r="BL24" s="117" t="s">
        <v>288</v>
      </c>
      <c r="BM24" s="116" t="s">
        <v>278</v>
      </c>
      <c r="BN24" s="119"/>
      <c r="BO24" s="119"/>
      <c r="BP24" s="120"/>
      <c r="BQ24" s="120"/>
      <c r="BR24" s="120"/>
      <c r="BS24" s="120"/>
      <c r="BT24" s="120"/>
      <c r="BU24" s="120"/>
      <c r="BV24" s="120"/>
      <c r="BW24" s="120"/>
      <c r="BX24" s="120"/>
      <c r="BY24" s="121"/>
    </row>
    <row r="25" spans="1:77" ht="13.5" customHeight="1">
      <c r="A25" s="509" t="s">
        <v>301</v>
      </c>
      <c r="B25" s="510"/>
      <c r="C25" s="511" t="s">
        <v>285</v>
      </c>
      <c r="D25" s="510"/>
      <c r="E25" s="116" t="s">
        <v>324</v>
      </c>
      <c r="F25" s="116"/>
      <c r="G25" s="116"/>
      <c r="H25" s="116"/>
      <c r="I25" s="116"/>
      <c r="J25" s="116"/>
      <c r="K25" s="116"/>
      <c r="L25" s="116"/>
      <c r="M25" s="116"/>
      <c r="N25" s="116"/>
      <c r="O25" s="116"/>
      <c r="P25" s="116"/>
      <c r="Q25" s="116"/>
      <c r="R25" s="116"/>
      <c r="S25" s="116"/>
      <c r="T25" s="116"/>
      <c r="U25" s="116"/>
      <c r="V25" s="116"/>
      <c r="W25" s="116"/>
      <c r="X25" s="116"/>
      <c r="Y25" s="117"/>
      <c r="Z25" s="116" t="s">
        <v>287</v>
      </c>
      <c r="AA25" s="118"/>
      <c r="AB25" s="118"/>
      <c r="AC25" s="505">
        <v>0</v>
      </c>
      <c r="AD25" s="505"/>
      <c r="AE25" s="505"/>
      <c r="AF25" s="505"/>
      <c r="AG25" s="505"/>
      <c r="AH25" s="505"/>
      <c r="AI25" s="505"/>
      <c r="AJ25" s="505"/>
      <c r="AK25" s="505"/>
      <c r="AL25" s="117" t="s">
        <v>288</v>
      </c>
      <c r="AM25" s="116" t="s">
        <v>287</v>
      </c>
      <c r="AN25" s="118"/>
      <c r="AO25" s="118"/>
      <c r="AP25" s="505">
        <v>0</v>
      </c>
      <c r="AQ25" s="505"/>
      <c r="AR25" s="505"/>
      <c r="AS25" s="505"/>
      <c r="AT25" s="505"/>
      <c r="AU25" s="505"/>
      <c r="AV25" s="505"/>
      <c r="AW25" s="505"/>
      <c r="AX25" s="505"/>
      <c r="AY25" s="117" t="s">
        <v>288</v>
      </c>
      <c r="AZ25" s="116" t="s">
        <v>287</v>
      </c>
      <c r="BA25" s="118"/>
      <c r="BB25" s="118"/>
      <c r="BC25" s="505">
        <v>0</v>
      </c>
      <c r="BD25" s="505"/>
      <c r="BE25" s="505"/>
      <c r="BF25" s="505"/>
      <c r="BG25" s="505"/>
      <c r="BH25" s="505"/>
      <c r="BI25" s="505"/>
      <c r="BJ25" s="505"/>
      <c r="BK25" s="505"/>
      <c r="BL25" s="117" t="s">
        <v>288</v>
      </c>
      <c r="BM25" s="116" t="s">
        <v>278</v>
      </c>
      <c r="BN25" s="119"/>
      <c r="BO25" s="119"/>
      <c r="BP25" s="120"/>
      <c r="BQ25" s="120"/>
      <c r="BR25" s="120"/>
      <c r="BS25" s="120"/>
      <c r="BT25" s="120"/>
      <c r="BU25" s="120"/>
      <c r="BV25" s="120"/>
      <c r="BW25" s="120"/>
      <c r="BX25" s="120"/>
      <c r="BY25" s="121"/>
    </row>
    <row r="26" spans="1:77" ht="13.5" customHeight="1">
      <c r="A26" s="509" t="s">
        <v>303</v>
      </c>
      <c r="B26" s="510"/>
      <c r="C26" s="511" t="s">
        <v>304</v>
      </c>
      <c r="D26" s="510"/>
      <c r="E26" s="116" t="s">
        <v>325</v>
      </c>
      <c r="F26" s="116"/>
      <c r="G26" s="116"/>
      <c r="H26" s="116"/>
      <c r="I26" s="116"/>
      <c r="J26" s="116"/>
      <c r="K26" s="116"/>
      <c r="L26" s="116"/>
      <c r="M26" s="116"/>
      <c r="N26" s="116"/>
      <c r="O26" s="116"/>
      <c r="P26" s="116"/>
      <c r="Q26" s="116"/>
      <c r="R26" s="116"/>
      <c r="S26" s="116"/>
      <c r="T26" s="116"/>
      <c r="U26" s="116"/>
      <c r="V26" s="116"/>
      <c r="W26" s="116"/>
      <c r="X26" s="116"/>
      <c r="Y26" s="117"/>
      <c r="Z26" s="116" t="s">
        <v>287</v>
      </c>
      <c r="AA26" s="118"/>
      <c r="AB26" s="118"/>
      <c r="AC26" s="505">
        <v>0</v>
      </c>
      <c r="AD26" s="505"/>
      <c r="AE26" s="505"/>
      <c r="AF26" s="505"/>
      <c r="AG26" s="505"/>
      <c r="AH26" s="505"/>
      <c r="AI26" s="505"/>
      <c r="AJ26" s="505"/>
      <c r="AK26" s="505"/>
      <c r="AL26" s="117" t="s">
        <v>288</v>
      </c>
      <c r="AM26" s="116" t="s">
        <v>287</v>
      </c>
      <c r="AN26" s="118"/>
      <c r="AO26" s="118"/>
      <c r="AP26" s="505">
        <v>0</v>
      </c>
      <c r="AQ26" s="505"/>
      <c r="AR26" s="505"/>
      <c r="AS26" s="505"/>
      <c r="AT26" s="505"/>
      <c r="AU26" s="505"/>
      <c r="AV26" s="505"/>
      <c r="AW26" s="505"/>
      <c r="AX26" s="505"/>
      <c r="AY26" s="117" t="s">
        <v>288</v>
      </c>
      <c r="AZ26" s="116" t="s">
        <v>287</v>
      </c>
      <c r="BA26" s="118"/>
      <c r="BB26" s="118"/>
      <c r="BC26" s="505">
        <v>0</v>
      </c>
      <c r="BD26" s="505"/>
      <c r="BE26" s="505"/>
      <c r="BF26" s="505"/>
      <c r="BG26" s="505"/>
      <c r="BH26" s="505"/>
      <c r="BI26" s="505"/>
      <c r="BJ26" s="505"/>
      <c r="BK26" s="505"/>
      <c r="BL26" s="117" t="s">
        <v>288</v>
      </c>
      <c r="BM26" s="116" t="s">
        <v>278</v>
      </c>
      <c r="BN26" s="119"/>
      <c r="BO26" s="119"/>
      <c r="BP26" s="120"/>
      <c r="BQ26" s="120"/>
      <c r="BR26" s="120"/>
      <c r="BS26" s="120"/>
      <c r="BT26" s="120"/>
      <c r="BU26" s="120"/>
      <c r="BV26" s="120"/>
      <c r="BW26" s="120"/>
      <c r="BX26" s="120"/>
      <c r="BY26" s="121"/>
    </row>
    <row r="27" spans="1:77" ht="13.5" customHeight="1">
      <c r="A27" s="509" t="s">
        <v>290</v>
      </c>
      <c r="B27" s="510"/>
      <c r="C27" s="511" t="s">
        <v>306</v>
      </c>
      <c r="D27" s="510"/>
      <c r="E27" s="116" t="s">
        <v>326</v>
      </c>
      <c r="F27" s="116"/>
      <c r="G27" s="116"/>
      <c r="H27" s="116"/>
      <c r="I27" s="116"/>
      <c r="J27" s="116"/>
      <c r="K27" s="116"/>
      <c r="L27" s="116"/>
      <c r="M27" s="116"/>
      <c r="N27" s="116"/>
      <c r="O27" s="116"/>
      <c r="P27" s="116"/>
      <c r="Q27" s="116"/>
      <c r="R27" s="116"/>
      <c r="S27" s="116"/>
      <c r="T27" s="116"/>
      <c r="U27" s="116"/>
      <c r="V27" s="116"/>
      <c r="W27" s="116"/>
      <c r="X27" s="116"/>
      <c r="Y27" s="117"/>
      <c r="Z27" s="116" t="s">
        <v>287</v>
      </c>
      <c r="AA27" s="118"/>
      <c r="AB27" s="118"/>
      <c r="AC27" s="505">
        <v>0</v>
      </c>
      <c r="AD27" s="505"/>
      <c r="AE27" s="505"/>
      <c r="AF27" s="505"/>
      <c r="AG27" s="505"/>
      <c r="AH27" s="505"/>
      <c r="AI27" s="505"/>
      <c r="AJ27" s="505"/>
      <c r="AK27" s="505"/>
      <c r="AL27" s="117" t="s">
        <v>288</v>
      </c>
      <c r="AM27" s="116" t="s">
        <v>287</v>
      </c>
      <c r="AN27" s="118"/>
      <c r="AO27" s="118"/>
      <c r="AP27" s="505">
        <v>0</v>
      </c>
      <c r="AQ27" s="505"/>
      <c r="AR27" s="505"/>
      <c r="AS27" s="505"/>
      <c r="AT27" s="505"/>
      <c r="AU27" s="505"/>
      <c r="AV27" s="505"/>
      <c r="AW27" s="505"/>
      <c r="AX27" s="505"/>
      <c r="AY27" s="117" t="s">
        <v>288</v>
      </c>
      <c r="AZ27" s="116" t="s">
        <v>287</v>
      </c>
      <c r="BA27" s="118"/>
      <c r="BB27" s="118"/>
      <c r="BC27" s="505">
        <v>0</v>
      </c>
      <c r="BD27" s="505"/>
      <c r="BE27" s="505"/>
      <c r="BF27" s="505"/>
      <c r="BG27" s="505"/>
      <c r="BH27" s="505"/>
      <c r="BI27" s="505"/>
      <c r="BJ27" s="505"/>
      <c r="BK27" s="505"/>
      <c r="BL27" s="117" t="s">
        <v>288</v>
      </c>
      <c r="BM27" s="116" t="s">
        <v>278</v>
      </c>
      <c r="BN27" s="119"/>
      <c r="BO27" s="119"/>
      <c r="BP27" s="120"/>
      <c r="BQ27" s="120"/>
      <c r="BR27" s="120"/>
      <c r="BS27" s="120"/>
      <c r="BT27" s="120"/>
      <c r="BU27" s="120"/>
      <c r="BV27" s="120"/>
      <c r="BW27" s="120"/>
      <c r="BX27" s="120"/>
      <c r="BY27" s="121"/>
    </row>
    <row r="28" spans="1:77" ht="13.5" customHeight="1">
      <c r="A28" s="509" t="s">
        <v>304</v>
      </c>
      <c r="B28" s="510"/>
      <c r="C28" s="511" t="s">
        <v>285</v>
      </c>
      <c r="D28" s="510"/>
      <c r="E28" s="116" t="s">
        <v>327</v>
      </c>
      <c r="F28" s="116"/>
      <c r="G28" s="116"/>
      <c r="H28" s="116"/>
      <c r="I28" s="116"/>
      <c r="J28" s="116"/>
      <c r="K28" s="116"/>
      <c r="L28" s="116"/>
      <c r="M28" s="116"/>
      <c r="N28" s="116"/>
      <c r="O28" s="116"/>
      <c r="P28" s="116"/>
      <c r="Q28" s="116"/>
      <c r="R28" s="116"/>
      <c r="S28" s="116"/>
      <c r="T28" s="116"/>
      <c r="U28" s="116"/>
      <c r="V28" s="116"/>
      <c r="W28" s="116"/>
      <c r="X28" s="116"/>
      <c r="Y28" s="117"/>
      <c r="Z28" s="116" t="s">
        <v>287</v>
      </c>
      <c r="AA28" s="118"/>
      <c r="AB28" s="118"/>
      <c r="AC28" s="505">
        <v>0</v>
      </c>
      <c r="AD28" s="505"/>
      <c r="AE28" s="505"/>
      <c r="AF28" s="505"/>
      <c r="AG28" s="505"/>
      <c r="AH28" s="505"/>
      <c r="AI28" s="505"/>
      <c r="AJ28" s="505"/>
      <c r="AK28" s="505"/>
      <c r="AL28" s="117" t="s">
        <v>288</v>
      </c>
      <c r="AM28" s="116" t="s">
        <v>287</v>
      </c>
      <c r="AN28" s="118"/>
      <c r="AO28" s="118"/>
      <c r="AP28" s="505">
        <v>0</v>
      </c>
      <c r="AQ28" s="505"/>
      <c r="AR28" s="505"/>
      <c r="AS28" s="505"/>
      <c r="AT28" s="505"/>
      <c r="AU28" s="505"/>
      <c r="AV28" s="505"/>
      <c r="AW28" s="505"/>
      <c r="AX28" s="505"/>
      <c r="AY28" s="117" t="s">
        <v>288</v>
      </c>
      <c r="AZ28" s="116" t="s">
        <v>287</v>
      </c>
      <c r="BA28" s="118"/>
      <c r="BB28" s="118"/>
      <c r="BC28" s="505">
        <v>0</v>
      </c>
      <c r="BD28" s="505"/>
      <c r="BE28" s="505"/>
      <c r="BF28" s="505"/>
      <c r="BG28" s="505"/>
      <c r="BH28" s="505"/>
      <c r="BI28" s="505"/>
      <c r="BJ28" s="505"/>
      <c r="BK28" s="505"/>
      <c r="BL28" s="117" t="s">
        <v>288</v>
      </c>
      <c r="BM28" s="116" t="s">
        <v>278</v>
      </c>
      <c r="BN28" s="119"/>
      <c r="BO28" s="119"/>
      <c r="BP28" s="120"/>
      <c r="BQ28" s="120"/>
      <c r="BR28" s="120"/>
      <c r="BS28" s="120"/>
      <c r="BT28" s="120"/>
      <c r="BU28" s="120"/>
      <c r="BV28" s="120"/>
      <c r="BW28" s="120"/>
      <c r="BX28" s="120"/>
      <c r="BY28" s="121"/>
    </row>
    <row r="29" spans="1:77" ht="13.5" customHeight="1">
      <c r="A29" s="509" t="s">
        <v>285</v>
      </c>
      <c r="B29" s="510"/>
      <c r="C29" s="512" t="s">
        <v>285</v>
      </c>
      <c r="D29" s="508"/>
      <c r="E29" s="122" t="s">
        <v>328</v>
      </c>
      <c r="F29" s="122"/>
      <c r="G29" s="122"/>
      <c r="H29" s="122"/>
      <c r="I29" s="122"/>
      <c r="J29" s="122"/>
      <c r="K29" s="122"/>
      <c r="L29" s="122"/>
      <c r="M29" s="122"/>
      <c r="N29" s="122"/>
      <c r="O29" s="122"/>
      <c r="P29" s="122"/>
      <c r="Q29" s="122"/>
      <c r="R29" s="122"/>
      <c r="S29" s="122"/>
      <c r="T29" s="122"/>
      <c r="U29" s="122"/>
      <c r="V29" s="122"/>
      <c r="W29" s="122"/>
      <c r="X29" s="122"/>
      <c r="Y29" s="123"/>
      <c r="Z29" s="122" t="s">
        <v>287</v>
      </c>
      <c r="AA29" s="124"/>
      <c r="AB29" s="124"/>
      <c r="AC29" s="513">
        <v>2000000</v>
      </c>
      <c r="AD29" s="513"/>
      <c r="AE29" s="513"/>
      <c r="AF29" s="513"/>
      <c r="AG29" s="513"/>
      <c r="AH29" s="513"/>
      <c r="AI29" s="513"/>
      <c r="AJ29" s="513"/>
      <c r="AK29" s="513"/>
      <c r="AL29" s="123" t="s">
        <v>288</v>
      </c>
      <c r="AM29" s="122" t="s">
        <v>287</v>
      </c>
      <c r="AN29" s="124"/>
      <c r="AO29" s="124"/>
      <c r="AP29" s="513">
        <v>2000000</v>
      </c>
      <c r="AQ29" s="513"/>
      <c r="AR29" s="513"/>
      <c r="AS29" s="513"/>
      <c r="AT29" s="513"/>
      <c r="AU29" s="513"/>
      <c r="AV29" s="513"/>
      <c r="AW29" s="513"/>
      <c r="AX29" s="513"/>
      <c r="AY29" s="123" t="s">
        <v>288</v>
      </c>
      <c r="AZ29" s="122" t="s">
        <v>287</v>
      </c>
      <c r="BA29" s="124"/>
      <c r="BB29" s="124"/>
      <c r="BC29" s="513">
        <v>0</v>
      </c>
      <c r="BD29" s="513"/>
      <c r="BE29" s="513"/>
      <c r="BF29" s="513"/>
      <c r="BG29" s="513"/>
      <c r="BH29" s="513"/>
      <c r="BI29" s="513"/>
      <c r="BJ29" s="513"/>
      <c r="BK29" s="513"/>
      <c r="BL29" s="123" t="s">
        <v>288</v>
      </c>
      <c r="BM29" s="122" t="s">
        <v>278</v>
      </c>
      <c r="BN29" s="125"/>
      <c r="BO29" s="125"/>
      <c r="BP29" s="126"/>
      <c r="BQ29" s="126"/>
      <c r="BR29" s="126"/>
      <c r="BS29" s="126"/>
      <c r="BT29" s="126"/>
      <c r="BU29" s="126"/>
      <c r="BV29" s="126"/>
      <c r="BW29" s="126"/>
      <c r="BX29" s="126"/>
      <c r="BY29" s="127"/>
    </row>
    <row r="30" spans="1:77" ht="13.5" customHeight="1">
      <c r="A30" s="507" t="s">
        <v>285</v>
      </c>
      <c r="B30" s="508"/>
      <c r="C30" s="128" t="s">
        <v>329</v>
      </c>
      <c r="D30" s="128"/>
      <c r="E30" s="128"/>
      <c r="F30" s="128"/>
      <c r="G30" s="128"/>
      <c r="H30" s="128"/>
      <c r="I30" s="128"/>
      <c r="J30" s="128"/>
      <c r="K30" s="128"/>
      <c r="L30" s="128"/>
      <c r="M30" s="128"/>
      <c r="N30" s="128"/>
      <c r="O30" s="128"/>
      <c r="P30" s="128"/>
      <c r="Q30" s="128"/>
      <c r="R30" s="128"/>
      <c r="S30" s="128"/>
      <c r="T30" s="128"/>
      <c r="U30" s="128"/>
      <c r="V30" s="128"/>
      <c r="W30" s="128"/>
      <c r="X30" s="128"/>
      <c r="Y30" s="129"/>
      <c r="Z30" s="128" t="s">
        <v>287</v>
      </c>
      <c r="AA30" s="130" t="s">
        <v>311</v>
      </c>
      <c r="AB30" s="130"/>
      <c r="AC30" s="503">
        <v>2000000</v>
      </c>
      <c r="AD30" s="503"/>
      <c r="AE30" s="503"/>
      <c r="AF30" s="503"/>
      <c r="AG30" s="503"/>
      <c r="AH30" s="503"/>
      <c r="AI30" s="503"/>
      <c r="AJ30" s="503"/>
      <c r="AK30" s="503"/>
      <c r="AL30" s="129" t="s">
        <v>288</v>
      </c>
      <c r="AM30" s="128" t="s">
        <v>287</v>
      </c>
      <c r="AN30" s="130" t="s">
        <v>311</v>
      </c>
      <c r="AO30" s="130"/>
      <c r="AP30" s="503">
        <v>2000000</v>
      </c>
      <c r="AQ30" s="503"/>
      <c r="AR30" s="503"/>
      <c r="AS30" s="503"/>
      <c r="AT30" s="503"/>
      <c r="AU30" s="503"/>
      <c r="AV30" s="503"/>
      <c r="AW30" s="503"/>
      <c r="AX30" s="503"/>
      <c r="AY30" s="129" t="s">
        <v>288</v>
      </c>
      <c r="AZ30" s="128" t="s">
        <v>287</v>
      </c>
      <c r="BA30" s="130"/>
      <c r="BB30" s="130"/>
      <c r="BC30" s="503">
        <v>0</v>
      </c>
      <c r="BD30" s="503"/>
      <c r="BE30" s="503"/>
      <c r="BF30" s="503"/>
      <c r="BG30" s="503"/>
      <c r="BH30" s="503"/>
      <c r="BI30" s="503"/>
      <c r="BJ30" s="503"/>
      <c r="BK30" s="503"/>
      <c r="BL30" s="129" t="s">
        <v>288</v>
      </c>
      <c r="BM30" s="128" t="s">
        <v>278</v>
      </c>
      <c r="BN30" s="131"/>
      <c r="BO30" s="131"/>
      <c r="BP30" s="132"/>
      <c r="BQ30" s="132"/>
      <c r="BR30" s="132"/>
      <c r="BS30" s="132"/>
      <c r="BT30" s="132"/>
      <c r="BU30" s="132"/>
      <c r="BV30" s="132"/>
      <c r="BW30" s="132"/>
      <c r="BX30" s="132"/>
      <c r="BY30" s="133"/>
    </row>
    <row r="31" spans="1:77" ht="13.5" customHeight="1">
      <c r="A31" s="509" t="s">
        <v>330</v>
      </c>
      <c r="B31" s="510"/>
      <c r="C31" s="511" t="s">
        <v>285</v>
      </c>
      <c r="D31" s="510"/>
      <c r="E31" s="116" t="s">
        <v>331</v>
      </c>
      <c r="F31" s="116"/>
      <c r="G31" s="116"/>
      <c r="H31" s="116"/>
      <c r="I31" s="116"/>
      <c r="J31" s="116"/>
      <c r="K31" s="116"/>
      <c r="L31" s="116"/>
      <c r="M31" s="116"/>
      <c r="N31" s="116"/>
      <c r="O31" s="116"/>
      <c r="P31" s="116"/>
      <c r="Q31" s="116"/>
      <c r="R31" s="116"/>
      <c r="S31" s="116"/>
      <c r="T31" s="116"/>
      <c r="U31" s="116"/>
      <c r="V31" s="116"/>
      <c r="W31" s="116"/>
      <c r="X31" s="116"/>
      <c r="Y31" s="117"/>
      <c r="Z31" s="116" t="s">
        <v>287</v>
      </c>
      <c r="AA31" s="118"/>
      <c r="AB31" s="118"/>
      <c r="AC31" s="505">
        <v>0</v>
      </c>
      <c r="AD31" s="505"/>
      <c r="AE31" s="505"/>
      <c r="AF31" s="505"/>
      <c r="AG31" s="505"/>
      <c r="AH31" s="505"/>
      <c r="AI31" s="505"/>
      <c r="AJ31" s="505"/>
      <c r="AK31" s="505"/>
      <c r="AL31" s="117" t="s">
        <v>288</v>
      </c>
      <c r="AM31" s="116" t="s">
        <v>287</v>
      </c>
      <c r="AN31" s="118"/>
      <c r="AO31" s="118"/>
      <c r="AP31" s="505">
        <v>0</v>
      </c>
      <c r="AQ31" s="505"/>
      <c r="AR31" s="505"/>
      <c r="AS31" s="505"/>
      <c r="AT31" s="505"/>
      <c r="AU31" s="505"/>
      <c r="AV31" s="505"/>
      <c r="AW31" s="505"/>
      <c r="AX31" s="505"/>
      <c r="AY31" s="117" t="s">
        <v>288</v>
      </c>
      <c r="AZ31" s="116" t="s">
        <v>287</v>
      </c>
      <c r="BA31" s="118"/>
      <c r="BB31" s="118"/>
      <c r="BC31" s="505">
        <v>0</v>
      </c>
      <c r="BD31" s="505"/>
      <c r="BE31" s="505"/>
      <c r="BF31" s="505"/>
      <c r="BG31" s="505"/>
      <c r="BH31" s="505"/>
      <c r="BI31" s="505"/>
      <c r="BJ31" s="505"/>
      <c r="BK31" s="505"/>
      <c r="BL31" s="117" t="s">
        <v>288</v>
      </c>
      <c r="BM31" s="116" t="s">
        <v>278</v>
      </c>
      <c r="BN31" s="119"/>
      <c r="BO31" s="119"/>
      <c r="BP31" s="120"/>
      <c r="BQ31" s="120"/>
      <c r="BR31" s="120"/>
      <c r="BS31" s="120"/>
      <c r="BT31" s="120"/>
      <c r="BU31" s="120"/>
      <c r="BV31" s="120"/>
      <c r="BW31" s="120"/>
      <c r="BX31" s="120"/>
      <c r="BY31" s="121"/>
    </row>
    <row r="32" spans="1:77" ht="13.5" customHeight="1">
      <c r="A32" s="509" t="s">
        <v>332</v>
      </c>
      <c r="B32" s="510"/>
      <c r="C32" s="511" t="s">
        <v>290</v>
      </c>
      <c r="D32" s="510"/>
      <c r="E32" s="116" t="s">
        <v>333</v>
      </c>
      <c r="F32" s="116"/>
      <c r="G32" s="116"/>
      <c r="H32" s="116"/>
      <c r="I32" s="116"/>
      <c r="J32" s="116"/>
      <c r="K32" s="116"/>
      <c r="L32" s="116"/>
      <c r="M32" s="116"/>
      <c r="N32" s="116"/>
      <c r="O32" s="116"/>
      <c r="P32" s="116"/>
      <c r="Q32" s="116"/>
      <c r="R32" s="116"/>
      <c r="S32" s="116"/>
      <c r="T32" s="116"/>
      <c r="U32" s="116"/>
      <c r="V32" s="116"/>
      <c r="W32" s="116"/>
      <c r="X32" s="116"/>
      <c r="Y32" s="117"/>
      <c r="Z32" s="116" t="s">
        <v>287</v>
      </c>
      <c r="AA32" s="118"/>
      <c r="AB32" s="118"/>
      <c r="AC32" s="505">
        <v>0</v>
      </c>
      <c r="AD32" s="505"/>
      <c r="AE32" s="505"/>
      <c r="AF32" s="505"/>
      <c r="AG32" s="505"/>
      <c r="AH32" s="505"/>
      <c r="AI32" s="505"/>
      <c r="AJ32" s="505"/>
      <c r="AK32" s="505"/>
      <c r="AL32" s="117" t="s">
        <v>288</v>
      </c>
      <c r="AM32" s="116" t="s">
        <v>287</v>
      </c>
      <c r="AN32" s="118"/>
      <c r="AO32" s="118"/>
      <c r="AP32" s="505">
        <v>0</v>
      </c>
      <c r="AQ32" s="505"/>
      <c r="AR32" s="505"/>
      <c r="AS32" s="505"/>
      <c r="AT32" s="505"/>
      <c r="AU32" s="505"/>
      <c r="AV32" s="505"/>
      <c r="AW32" s="505"/>
      <c r="AX32" s="505"/>
      <c r="AY32" s="117" t="s">
        <v>288</v>
      </c>
      <c r="AZ32" s="116" t="s">
        <v>287</v>
      </c>
      <c r="BA32" s="118"/>
      <c r="BB32" s="118"/>
      <c r="BC32" s="505">
        <v>0</v>
      </c>
      <c r="BD32" s="505"/>
      <c r="BE32" s="505"/>
      <c r="BF32" s="505"/>
      <c r="BG32" s="505"/>
      <c r="BH32" s="505"/>
      <c r="BI32" s="505"/>
      <c r="BJ32" s="505"/>
      <c r="BK32" s="505"/>
      <c r="BL32" s="117" t="s">
        <v>288</v>
      </c>
      <c r="BM32" s="116" t="s">
        <v>278</v>
      </c>
      <c r="BN32" s="119"/>
      <c r="BO32" s="119"/>
      <c r="BP32" s="120"/>
      <c r="BQ32" s="120"/>
      <c r="BR32" s="120"/>
      <c r="BS32" s="120"/>
      <c r="BT32" s="120"/>
      <c r="BU32" s="120"/>
      <c r="BV32" s="120"/>
      <c r="BW32" s="120"/>
      <c r="BX32" s="120"/>
      <c r="BY32" s="121"/>
    </row>
    <row r="33" spans="1:77" ht="13.5" customHeight="1">
      <c r="A33" s="509" t="s">
        <v>334</v>
      </c>
      <c r="B33" s="510"/>
      <c r="C33" s="511" t="s">
        <v>293</v>
      </c>
      <c r="D33" s="510"/>
      <c r="E33" s="116" t="s">
        <v>335</v>
      </c>
      <c r="F33" s="116"/>
      <c r="G33" s="116"/>
      <c r="H33" s="116"/>
      <c r="I33" s="116"/>
      <c r="J33" s="116"/>
      <c r="K33" s="116"/>
      <c r="L33" s="116"/>
      <c r="M33" s="116"/>
      <c r="N33" s="116"/>
      <c r="O33" s="116"/>
      <c r="P33" s="116"/>
      <c r="Q33" s="116"/>
      <c r="R33" s="116"/>
      <c r="S33" s="116"/>
      <c r="T33" s="116"/>
      <c r="U33" s="116"/>
      <c r="V33" s="116"/>
      <c r="W33" s="116"/>
      <c r="X33" s="116"/>
      <c r="Y33" s="117"/>
      <c r="Z33" s="116" t="s">
        <v>287</v>
      </c>
      <c r="AA33" s="118"/>
      <c r="AB33" s="118"/>
      <c r="AC33" s="505">
        <v>0</v>
      </c>
      <c r="AD33" s="505"/>
      <c r="AE33" s="505"/>
      <c r="AF33" s="505"/>
      <c r="AG33" s="505"/>
      <c r="AH33" s="505"/>
      <c r="AI33" s="505"/>
      <c r="AJ33" s="505"/>
      <c r="AK33" s="505"/>
      <c r="AL33" s="117" t="s">
        <v>288</v>
      </c>
      <c r="AM33" s="116" t="s">
        <v>287</v>
      </c>
      <c r="AN33" s="118"/>
      <c r="AO33" s="118"/>
      <c r="AP33" s="505">
        <v>0</v>
      </c>
      <c r="AQ33" s="505"/>
      <c r="AR33" s="505"/>
      <c r="AS33" s="505"/>
      <c r="AT33" s="505"/>
      <c r="AU33" s="505"/>
      <c r="AV33" s="505"/>
      <c r="AW33" s="505"/>
      <c r="AX33" s="505"/>
      <c r="AY33" s="117" t="s">
        <v>288</v>
      </c>
      <c r="AZ33" s="116" t="s">
        <v>287</v>
      </c>
      <c r="BA33" s="118"/>
      <c r="BB33" s="118"/>
      <c r="BC33" s="505">
        <v>0</v>
      </c>
      <c r="BD33" s="505"/>
      <c r="BE33" s="505"/>
      <c r="BF33" s="505"/>
      <c r="BG33" s="505"/>
      <c r="BH33" s="505"/>
      <c r="BI33" s="505"/>
      <c r="BJ33" s="505"/>
      <c r="BK33" s="505"/>
      <c r="BL33" s="117" t="s">
        <v>288</v>
      </c>
      <c r="BM33" s="116" t="s">
        <v>278</v>
      </c>
      <c r="BN33" s="119"/>
      <c r="BO33" s="119"/>
      <c r="BP33" s="120"/>
      <c r="BQ33" s="120"/>
      <c r="BR33" s="120"/>
      <c r="BS33" s="120"/>
      <c r="BT33" s="120"/>
      <c r="BU33" s="120"/>
      <c r="BV33" s="120"/>
      <c r="BW33" s="120"/>
      <c r="BX33" s="120"/>
      <c r="BY33" s="121"/>
    </row>
    <row r="34" spans="1:77" ht="13.5" customHeight="1">
      <c r="A34" s="509" t="s">
        <v>332</v>
      </c>
      <c r="B34" s="510"/>
      <c r="C34" s="511" t="s">
        <v>285</v>
      </c>
      <c r="D34" s="510"/>
      <c r="E34" s="116" t="s">
        <v>336</v>
      </c>
      <c r="F34" s="116"/>
      <c r="G34" s="116"/>
      <c r="H34" s="116"/>
      <c r="I34" s="116"/>
      <c r="J34" s="116"/>
      <c r="K34" s="116"/>
      <c r="L34" s="116"/>
      <c r="M34" s="116"/>
      <c r="N34" s="116"/>
      <c r="O34" s="116"/>
      <c r="P34" s="116"/>
      <c r="Q34" s="116"/>
      <c r="R34" s="116"/>
      <c r="S34" s="116"/>
      <c r="T34" s="116"/>
      <c r="U34" s="116"/>
      <c r="V34" s="116"/>
      <c r="W34" s="116"/>
      <c r="X34" s="116"/>
      <c r="Y34" s="117"/>
      <c r="Z34" s="116" t="s">
        <v>287</v>
      </c>
      <c r="AA34" s="118"/>
      <c r="AB34" s="118"/>
      <c r="AC34" s="505">
        <v>0</v>
      </c>
      <c r="AD34" s="505"/>
      <c r="AE34" s="505"/>
      <c r="AF34" s="505"/>
      <c r="AG34" s="505"/>
      <c r="AH34" s="505"/>
      <c r="AI34" s="505"/>
      <c r="AJ34" s="505"/>
      <c r="AK34" s="505"/>
      <c r="AL34" s="117" t="s">
        <v>288</v>
      </c>
      <c r="AM34" s="116" t="s">
        <v>287</v>
      </c>
      <c r="AN34" s="118"/>
      <c r="AO34" s="118"/>
      <c r="AP34" s="505">
        <v>0</v>
      </c>
      <c r="AQ34" s="505"/>
      <c r="AR34" s="505"/>
      <c r="AS34" s="505"/>
      <c r="AT34" s="505"/>
      <c r="AU34" s="505"/>
      <c r="AV34" s="505"/>
      <c r="AW34" s="505"/>
      <c r="AX34" s="505"/>
      <c r="AY34" s="117" t="s">
        <v>288</v>
      </c>
      <c r="AZ34" s="116" t="s">
        <v>287</v>
      </c>
      <c r="BA34" s="118"/>
      <c r="BB34" s="118"/>
      <c r="BC34" s="505">
        <v>0</v>
      </c>
      <c r="BD34" s="505"/>
      <c r="BE34" s="505"/>
      <c r="BF34" s="505"/>
      <c r="BG34" s="505"/>
      <c r="BH34" s="505"/>
      <c r="BI34" s="505"/>
      <c r="BJ34" s="505"/>
      <c r="BK34" s="505"/>
      <c r="BL34" s="117" t="s">
        <v>288</v>
      </c>
      <c r="BM34" s="116" t="s">
        <v>278</v>
      </c>
      <c r="BN34" s="119"/>
      <c r="BO34" s="119"/>
      <c r="BP34" s="120"/>
      <c r="BQ34" s="120"/>
      <c r="BR34" s="120"/>
      <c r="BS34" s="120"/>
      <c r="BT34" s="120"/>
      <c r="BU34" s="120"/>
      <c r="BV34" s="120"/>
      <c r="BW34" s="120"/>
      <c r="BX34" s="120"/>
      <c r="BY34" s="121"/>
    </row>
    <row r="35" spans="1:77" ht="13.5" customHeight="1">
      <c r="A35" s="509" t="s">
        <v>295</v>
      </c>
      <c r="B35" s="510"/>
      <c r="C35" s="512" t="s">
        <v>285</v>
      </c>
      <c r="D35" s="508"/>
      <c r="E35" s="122" t="s">
        <v>337</v>
      </c>
      <c r="F35" s="122"/>
      <c r="G35" s="122"/>
      <c r="H35" s="122"/>
      <c r="I35" s="122"/>
      <c r="J35" s="122"/>
      <c r="K35" s="122"/>
      <c r="L35" s="122"/>
      <c r="M35" s="122"/>
      <c r="N35" s="122"/>
      <c r="O35" s="122"/>
      <c r="P35" s="122"/>
      <c r="Q35" s="122"/>
      <c r="R35" s="122"/>
      <c r="S35" s="122"/>
      <c r="T35" s="122"/>
      <c r="U35" s="122"/>
      <c r="V35" s="122"/>
      <c r="W35" s="122"/>
      <c r="X35" s="122"/>
      <c r="Y35" s="123"/>
      <c r="Z35" s="122" t="s">
        <v>287</v>
      </c>
      <c r="AA35" s="124"/>
      <c r="AB35" s="124"/>
      <c r="AC35" s="513">
        <v>0</v>
      </c>
      <c r="AD35" s="513"/>
      <c r="AE35" s="513"/>
      <c r="AF35" s="513"/>
      <c r="AG35" s="513"/>
      <c r="AH35" s="513"/>
      <c r="AI35" s="513"/>
      <c r="AJ35" s="513"/>
      <c r="AK35" s="513"/>
      <c r="AL35" s="123" t="s">
        <v>288</v>
      </c>
      <c r="AM35" s="122" t="s">
        <v>287</v>
      </c>
      <c r="AN35" s="124"/>
      <c r="AO35" s="124"/>
      <c r="AP35" s="513">
        <v>0</v>
      </c>
      <c r="AQ35" s="513"/>
      <c r="AR35" s="513"/>
      <c r="AS35" s="513"/>
      <c r="AT35" s="513"/>
      <c r="AU35" s="513"/>
      <c r="AV35" s="513"/>
      <c r="AW35" s="513"/>
      <c r="AX35" s="513"/>
      <c r="AY35" s="123" t="s">
        <v>288</v>
      </c>
      <c r="AZ35" s="122" t="s">
        <v>287</v>
      </c>
      <c r="BA35" s="124"/>
      <c r="BB35" s="124"/>
      <c r="BC35" s="513">
        <v>0</v>
      </c>
      <c r="BD35" s="513"/>
      <c r="BE35" s="513"/>
      <c r="BF35" s="513"/>
      <c r="BG35" s="513"/>
      <c r="BH35" s="513"/>
      <c r="BI35" s="513"/>
      <c r="BJ35" s="513"/>
      <c r="BK35" s="513"/>
      <c r="BL35" s="123" t="s">
        <v>288</v>
      </c>
      <c r="BM35" s="122" t="s">
        <v>278</v>
      </c>
      <c r="BN35" s="125"/>
      <c r="BO35" s="125"/>
      <c r="BP35" s="126"/>
      <c r="BQ35" s="126"/>
      <c r="BR35" s="126"/>
      <c r="BS35" s="126"/>
      <c r="BT35" s="126"/>
      <c r="BU35" s="126"/>
      <c r="BV35" s="126"/>
      <c r="BW35" s="126"/>
      <c r="BX35" s="126"/>
      <c r="BY35" s="127"/>
    </row>
    <row r="36" spans="1:77" ht="13.5" customHeight="1">
      <c r="A36" s="509" t="s">
        <v>297</v>
      </c>
      <c r="B36" s="510"/>
      <c r="C36" s="511" t="s">
        <v>285</v>
      </c>
      <c r="D36" s="510"/>
      <c r="E36" s="116" t="s">
        <v>338</v>
      </c>
      <c r="F36" s="116"/>
      <c r="G36" s="116"/>
      <c r="H36" s="116"/>
      <c r="I36" s="116"/>
      <c r="J36" s="116"/>
      <c r="K36" s="116"/>
      <c r="L36" s="116"/>
      <c r="M36" s="116"/>
      <c r="N36" s="116"/>
      <c r="O36" s="116"/>
      <c r="P36" s="116"/>
      <c r="Q36" s="116"/>
      <c r="R36" s="116"/>
      <c r="S36" s="116"/>
      <c r="T36" s="116"/>
      <c r="U36" s="116"/>
      <c r="V36" s="116"/>
      <c r="W36" s="116"/>
      <c r="X36" s="116"/>
      <c r="Y36" s="117"/>
      <c r="Z36" s="116" t="s">
        <v>287</v>
      </c>
      <c r="AA36" s="118"/>
      <c r="AB36" s="118"/>
      <c r="AC36" s="505">
        <v>0</v>
      </c>
      <c r="AD36" s="505"/>
      <c r="AE36" s="505"/>
      <c r="AF36" s="505"/>
      <c r="AG36" s="505"/>
      <c r="AH36" s="505"/>
      <c r="AI36" s="505"/>
      <c r="AJ36" s="505"/>
      <c r="AK36" s="505"/>
      <c r="AL36" s="117" t="s">
        <v>288</v>
      </c>
      <c r="AM36" s="116" t="s">
        <v>287</v>
      </c>
      <c r="AN36" s="118"/>
      <c r="AO36" s="118"/>
      <c r="AP36" s="505">
        <v>0</v>
      </c>
      <c r="AQ36" s="505"/>
      <c r="AR36" s="505"/>
      <c r="AS36" s="505"/>
      <c r="AT36" s="505"/>
      <c r="AU36" s="505"/>
      <c r="AV36" s="505"/>
      <c r="AW36" s="505"/>
      <c r="AX36" s="505"/>
      <c r="AY36" s="117" t="s">
        <v>288</v>
      </c>
      <c r="AZ36" s="116" t="s">
        <v>287</v>
      </c>
      <c r="BA36" s="118"/>
      <c r="BB36" s="118"/>
      <c r="BC36" s="505">
        <v>0</v>
      </c>
      <c r="BD36" s="505"/>
      <c r="BE36" s="505"/>
      <c r="BF36" s="505"/>
      <c r="BG36" s="505"/>
      <c r="BH36" s="505"/>
      <c r="BI36" s="505"/>
      <c r="BJ36" s="505"/>
      <c r="BK36" s="505"/>
      <c r="BL36" s="117" t="s">
        <v>288</v>
      </c>
      <c r="BM36" s="116" t="s">
        <v>278</v>
      </c>
      <c r="BN36" s="119"/>
      <c r="BO36" s="119"/>
      <c r="BP36" s="120"/>
      <c r="BQ36" s="120"/>
      <c r="BR36" s="120"/>
      <c r="BS36" s="120"/>
      <c r="BT36" s="120"/>
      <c r="BU36" s="120"/>
      <c r="BV36" s="120"/>
      <c r="BW36" s="120"/>
      <c r="BX36" s="120"/>
      <c r="BY36" s="121"/>
    </row>
    <row r="37" spans="1:77" ht="13.5" customHeight="1">
      <c r="A37" s="509" t="s">
        <v>299</v>
      </c>
      <c r="B37" s="510"/>
      <c r="C37" s="511" t="s">
        <v>285</v>
      </c>
      <c r="D37" s="510"/>
      <c r="E37" s="116" t="s">
        <v>339</v>
      </c>
      <c r="F37" s="116"/>
      <c r="G37" s="116"/>
      <c r="H37" s="116"/>
      <c r="I37" s="116"/>
      <c r="J37" s="116"/>
      <c r="K37" s="116"/>
      <c r="L37" s="116"/>
      <c r="M37" s="116"/>
      <c r="N37" s="116"/>
      <c r="O37" s="116"/>
      <c r="P37" s="116"/>
      <c r="Q37" s="116"/>
      <c r="R37" s="116"/>
      <c r="S37" s="116"/>
      <c r="T37" s="116"/>
      <c r="U37" s="116"/>
      <c r="V37" s="116"/>
      <c r="W37" s="116"/>
      <c r="X37" s="116"/>
      <c r="Y37" s="117"/>
      <c r="Z37" s="116" t="s">
        <v>287</v>
      </c>
      <c r="AA37" s="118"/>
      <c r="AB37" s="118"/>
      <c r="AC37" s="505">
        <v>0</v>
      </c>
      <c r="AD37" s="505"/>
      <c r="AE37" s="505"/>
      <c r="AF37" s="505"/>
      <c r="AG37" s="505"/>
      <c r="AH37" s="505"/>
      <c r="AI37" s="505"/>
      <c r="AJ37" s="505"/>
      <c r="AK37" s="505"/>
      <c r="AL37" s="117" t="s">
        <v>288</v>
      </c>
      <c r="AM37" s="116" t="s">
        <v>287</v>
      </c>
      <c r="AN37" s="118"/>
      <c r="AO37" s="118"/>
      <c r="AP37" s="505">
        <v>0</v>
      </c>
      <c r="AQ37" s="505"/>
      <c r="AR37" s="505"/>
      <c r="AS37" s="505"/>
      <c r="AT37" s="505"/>
      <c r="AU37" s="505"/>
      <c r="AV37" s="505"/>
      <c r="AW37" s="505"/>
      <c r="AX37" s="505"/>
      <c r="AY37" s="117" t="s">
        <v>288</v>
      </c>
      <c r="AZ37" s="116" t="s">
        <v>287</v>
      </c>
      <c r="BA37" s="118"/>
      <c r="BB37" s="118"/>
      <c r="BC37" s="505">
        <v>0</v>
      </c>
      <c r="BD37" s="505"/>
      <c r="BE37" s="505"/>
      <c r="BF37" s="505"/>
      <c r="BG37" s="505"/>
      <c r="BH37" s="505"/>
      <c r="BI37" s="505"/>
      <c r="BJ37" s="505"/>
      <c r="BK37" s="505"/>
      <c r="BL37" s="117" t="s">
        <v>288</v>
      </c>
      <c r="BM37" s="116" t="s">
        <v>278</v>
      </c>
      <c r="BN37" s="119"/>
      <c r="BO37" s="119"/>
      <c r="BP37" s="120"/>
      <c r="BQ37" s="120"/>
      <c r="BR37" s="120"/>
      <c r="BS37" s="120"/>
      <c r="BT37" s="120"/>
      <c r="BU37" s="120"/>
      <c r="BV37" s="120"/>
      <c r="BW37" s="120"/>
      <c r="BX37" s="120"/>
      <c r="BY37" s="121"/>
    </row>
    <row r="38" spans="1:77" ht="13.5" customHeight="1">
      <c r="A38" s="509" t="s">
        <v>301</v>
      </c>
      <c r="B38" s="510"/>
      <c r="C38" s="511" t="s">
        <v>304</v>
      </c>
      <c r="D38" s="510"/>
      <c r="E38" s="116" t="s">
        <v>340</v>
      </c>
      <c r="F38" s="116"/>
      <c r="G38" s="116"/>
      <c r="H38" s="116"/>
      <c r="I38" s="116"/>
      <c r="J38" s="116"/>
      <c r="K38" s="116"/>
      <c r="L38" s="116"/>
      <c r="M38" s="116"/>
      <c r="N38" s="116"/>
      <c r="O38" s="116"/>
      <c r="P38" s="116"/>
      <c r="Q38" s="116"/>
      <c r="R38" s="116"/>
      <c r="S38" s="116"/>
      <c r="T38" s="116"/>
      <c r="U38" s="116"/>
      <c r="V38" s="116"/>
      <c r="W38" s="116"/>
      <c r="X38" s="116"/>
      <c r="Y38" s="117"/>
      <c r="Z38" s="116" t="s">
        <v>287</v>
      </c>
      <c r="AA38" s="118"/>
      <c r="AB38" s="118"/>
      <c r="AC38" s="505">
        <v>0</v>
      </c>
      <c r="AD38" s="505"/>
      <c r="AE38" s="505"/>
      <c r="AF38" s="505"/>
      <c r="AG38" s="505"/>
      <c r="AH38" s="505"/>
      <c r="AI38" s="505"/>
      <c r="AJ38" s="505"/>
      <c r="AK38" s="505"/>
      <c r="AL38" s="117" t="s">
        <v>288</v>
      </c>
      <c r="AM38" s="116" t="s">
        <v>287</v>
      </c>
      <c r="AN38" s="118"/>
      <c r="AO38" s="118"/>
      <c r="AP38" s="505">
        <v>0</v>
      </c>
      <c r="AQ38" s="505"/>
      <c r="AR38" s="505"/>
      <c r="AS38" s="505"/>
      <c r="AT38" s="505"/>
      <c r="AU38" s="505"/>
      <c r="AV38" s="505"/>
      <c r="AW38" s="505"/>
      <c r="AX38" s="505"/>
      <c r="AY38" s="117" t="s">
        <v>288</v>
      </c>
      <c r="AZ38" s="116" t="s">
        <v>287</v>
      </c>
      <c r="BA38" s="118"/>
      <c r="BB38" s="118"/>
      <c r="BC38" s="505">
        <v>0</v>
      </c>
      <c r="BD38" s="505"/>
      <c r="BE38" s="505"/>
      <c r="BF38" s="505"/>
      <c r="BG38" s="505"/>
      <c r="BH38" s="505"/>
      <c r="BI38" s="505"/>
      <c r="BJ38" s="505"/>
      <c r="BK38" s="505"/>
      <c r="BL38" s="117" t="s">
        <v>288</v>
      </c>
      <c r="BM38" s="116" t="s">
        <v>278</v>
      </c>
      <c r="BN38" s="119"/>
      <c r="BO38" s="119"/>
      <c r="BP38" s="120"/>
      <c r="BQ38" s="120"/>
      <c r="BR38" s="120"/>
      <c r="BS38" s="120"/>
      <c r="BT38" s="120"/>
      <c r="BU38" s="120"/>
      <c r="BV38" s="120"/>
      <c r="BW38" s="120"/>
      <c r="BX38" s="120"/>
      <c r="BY38" s="121"/>
    </row>
    <row r="39" spans="1:77" ht="13.5" customHeight="1">
      <c r="A39" s="509" t="s">
        <v>303</v>
      </c>
      <c r="B39" s="510"/>
      <c r="C39" s="511" t="s">
        <v>306</v>
      </c>
      <c r="D39" s="510"/>
      <c r="E39" s="116" t="s">
        <v>341</v>
      </c>
      <c r="F39" s="116"/>
      <c r="G39" s="116"/>
      <c r="H39" s="116"/>
      <c r="I39" s="116"/>
      <c r="J39" s="116"/>
      <c r="K39" s="116"/>
      <c r="L39" s="116"/>
      <c r="M39" s="116"/>
      <c r="N39" s="116"/>
      <c r="O39" s="116"/>
      <c r="P39" s="116"/>
      <c r="Q39" s="116"/>
      <c r="R39" s="116"/>
      <c r="S39" s="116"/>
      <c r="T39" s="116"/>
      <c r="U39" s="116"/>
      <c r="V39" s="116"/>
      <c r="W39" s="116"/>
      <c r="X39" s="116"/>
      <c r="Y39" s="117"/>
      <c r="Z39" s="116" t="s">
        <v>287</v>
      </c>
      <c r="AA39" s="118"/>
      <c r="AB39" s="118"/>
      <c r="AC39" s="505">
        <v>19000000</v>
      </c>
      <c r="AD39" s="505"/>
      <c r="AE39" s="505"/>
      <c r="AF39" s="505"/>
      <c r="AG39" s="505"/>
      <c r="AH39" s="505"/>
      <c r="AI39" s="505"/>
      <c r="AJ39" s="505"/>
      <c r="AK39" s="505"/>
      <c r="AL39" s="117" t="s">
        <v>288</v>
      </c>
      <c r="AM39" s="116" t="s">
        <v>287</v>
      </c>
      <c r="AN39" s="118"/>
      <c r="AO39" s="118"/>
      <c r="AP39" s="505">
        <v>19000000</v>
      </c>
      <c r="AQ39" s="505"/>
      <c r="AR39" s="505"/>
      <c r="AS39" s="505"/>
      <c r="AT39" s="505"/>
      <c r="AU39" s="505"/>
      <c r="AV39" s="505"/>
      <c r="AW39" s="505"/>
      <c r="AX39" s="505"/>
      <c r="AY39" s="117" t="s">
        <v>288</v>
      </c>
      <c r="AZ39" s="116" t="s">
        <v>287</v>
      </c>
      <c r="BA39" s="118"/>
      <c r="BB39" s="118"/>
      <c r="BC39" s="505">
        <v>0</v>
      </c>
      <c r="BD39" s="505"/>
      <c r="BE39" s="505"/>
      <c r="BF39" s="505"/>
      <c r="BG39" s="505"/>
      <c r="BH39" s="505"/>
      <c r="BI39" s="505"/>
      <c r="BJ39" s="505"/>
      <c r="BK39" s="505"/>
      <c r="BL39" s="117" t="s">
        <v>288</v>
      </c>
      <c r="BM39" s="116" t="s">
        <v>278</v>
      </c>
      <c r="BN39" s="119"/>
      <c r="BO39" s="119"/>
      <c r="BP39" s="120"/>
      <c r="BQ39" s="120"/>
      <c r="BR39" s="120"/>
      <c r="BS39" s="120"/>
      <c r="BT39" s="120"/>
      <c r="BU39" s="120"/>
      <c r="BV39" s="120"/>
      <c r="BW39" s="120"/>
      <c r="BX39" s="120"/>
      <c r="BY39" s="121"/>
    </row>
    <row r="40" spans="1:77" ht="13.5" customHeight="1">
      <c r="A40" s="509" t="s">
        <v>290</v>
      </c>
      <c r="B40" s="510"/>
      <c r="C40" s="511" t="s">
        <v>285</v>
      </c>
      <c r="D40" s="510"/>
      <c r="E40" s="116" t="s">
        <v>342</v>
      </c>
      <c r="F40" s="116"/>
      <c r="G40" s="116"/>
      <c r="H40" s="116"/>
      <c r="I40" s="116"/>
      <c r="J40" s="116"/>
      <c r="K40" s="116"/>
      <c r="L40" s="116"/>
      <c r="M40" s="116"/>
      <c r="N40" s="116"/>
      <c r="O40" s="116"/>
      <c r="P40" s="116"/>
      <c r="Q40" s="116"/>
      <c r="R40" s="116"/>
      <c r="S40" s="116"/>
      <c r="T40" s="116"/>
      <c r="U40" s="116"/>
      <c r="V40" s="116"/>
      <c r="W40" s="116"/>
      <c r="X40" s="116"/>
      <c r="Y40" s="117"/>
      <c r="Z40" s="116" t="s">
        <v>287</v>
      </c>
      <c r="AA40" s="118"/>
      <c r="AB40" s="118"/>
      <c r="AC40" s="505">
        <v>600000</v>
      </c>
      <c r="AD40" s="505"/>
      <c r="AE40" s="505"/>
      <c r="AF40" s="505"/>
      <c r="AG40" s="505"/>
      <c r="AH40" s="505"/>
      <c r="AI40" s="505"/>
      <c r="AJ40" s="505"/>
      <c r="AK40" s="505"/>
      <c r="AL40" s="117" t="s">
        <v>288</v>
      </c>
      <c r="AM40" s="116" t="s">
        <v>287</v>
      </c>
      <c r="AN40" s="118"/>
      <c r="AO40" s="118"/>
      <c r="AP40" s="505">
        <v>585557</v>
      </c>
      <c r="AQ40" s="505"/>
      <c r="AR40" s="505"/>
      <c r="AS40" s="505"/>
      <c r="AT40" s="505"/>
      <c r="AU40" s="505"/>
      <c r="AV40" s="505"/>
      <c r="AW40" s="505"/>
      <c r="AX40" s="505"/>
      <c r="AY40" s="117" t="s">
        <v>288</v>
      </c>
      <c r="AZ40" s="116" t="s">
        <v>287</v>
      </c>
      <c r="BA40" s="118"/>
      <c r="BB40" s="118"/>
      <c r="BC40" s="505">
        <v>14443</v>
      </c>
      <c r="BD40" s="505"/>
      <c r="BE40" s="505"/>
      <c r="BF40" s="505"/>
      <c r="BG40" s="505"/>
      <c r="BH40" s="505"/>
      <c r="BI40" s="505"/>
      <c r="BJ40" s="505"/>
      <c r="BK40" s="505"/>
      <c r="BL40" s="117" t="s">
        <v>288</v>
      </c>
      <c r="BM40" s="116" t="s">
        <v>278</v>
      </c>
      <c r="BN40" s="119"/>
      <c r="BO40" s="119"/>
      <c r="BP40" s="120"/>
      <c r="BQ40" s="120"/>
      <c r="BR40" s="120"/>
      <c r="BS40" s="120"/>
      <c r="BT40" s="120"/>
      <c r="BU40" s="120"/>
      <c r="BV40" s="120"/>
      <c r="BW40" s="120"/>
      <c r="BX40" s="120"/>
      <c r="BY40" s="121"/>
    </row>
    <row r="41" spans="1:77" ht="13.5" customHeight="1">
      <c r="A41" s="509" t="s">
        <v>304</v>
      </c>
      <c r="B41" s="510"/>
      <c r="C41" s="512" t="s">
        <v>285</v>
      </c>
      <c r="D41" s="508"/>
      <c r="E41" s="122" t="s">
        <v>343</v>
      </c>
      <c r="F41" s="122"/>
      <c r="G41" s="122"/>
      <c r="H41" s="122"/>
      <c r="I41" s="122"/>
      <c r="J41" s="122"/>
      <c r="K41" s="122"/>
      <c r="L41" s="122"/>
      <c r="M41" s="122"/>
      <c r="N41" s="122"/>
      <c r="O41" s="122"/>
      <c r="P41" s="122"/>
      <c r="Q41" s="122"/>
      <c r="R41" s="122"/>
      <c r="S41" s="122"/>
      <c r="T41" s="122"/>
      <c r="U41" s="122"/>
      <c r="V41" s="122"/>
      <c r="W41" s="122"/>
      <c r="X41" s="122"/>
      <c r="Y41" s="123"/>
      <c r="Z41" s="122" t="s">
        <v>287</v>
      </c>
      <c r="AA41" s="124"/>
      <c r="AB41" s="124"/>
      <c r="AC41" s="513">
        <v>19600000</v>
      </c>
      <c r="AD41" s="513"/>
      <c r="AE41" s="513"/>
      <c r="AF41" s="513"/>
      <c r="AG41" s="513"/>
      <c r="AH41" s="513"/>
      <c r="AI41" s="513"/>
      <c r="AJ41" s="513"/>
      <c r="AK41" s="513"/>
      <c r="AL41" s="123" t="s">
        <v>288</v>
      </c>
      <c r="AM41" s="122" t="s">
        <v>287</v>
      </c>
      <c r="AN41" s="124"/>
      <c r="AO41" s="124"/>
      <c r="AP41" s="513">
        <v>19585557</v>
      </c>
      <c r="AQ41" s="513"/>
      <c r="AR41" s="513"/>
      <c r="AS41" s="513"/>
      <c r="AT41" s="513"/>
      <c r="AU41" s="513"/>
      <c r="AV41" s="513"/>
      <c r="AW41" s="513"/>
      <c r="AX41" s="513"/>
      <c r="AY41" s="123" t="s">
        <v>288</v>
      </c>
      <c r="AZ41" s="122" t="s">
        <v>287</v>
      </c>
      <c r="BA41" s="124"/>
      <c r="BB41" s="124"/>
      <c r="BC41" s="513">
        <v>14443</v>
      </c>
      <c r="BD41" s="513"/>
      <c r="BE41" s="513"/>
      <c r="BF41" s="513"/>
      <c r="BG41" s="513"/>
      <c r="BH41" s="513"/>
      <c r="BI41" s="513"/>
      <c r="BJ41" s="513"/>
      <c r="BK41" s="513"/>
      <c r="BL41" s="123" t="s">
        <v>288</v>
      </c>
      <c r="BM41" s="122" t="s">
        <v>278</v>
      </c>
      <c r="BN41" s="125"/>
      <c r="BO41" s="125"/>
      <c r="BP41" s="126"/>
      <c r="BQ41" s="126"/>
      <c r="BR41" s="126"/>
      <c r="BS41" s="126"/>
      <c r="BT41" s="126"/>
      <c r="BU41" s="126"/>
      <c r="BV41" s="126"/>
      <c r="BW41" s="126"/>
      <c r="BX41" s="126"/>
      <c r="BY41" s="127"/>
    </row>
    <row r="42" spans="1:77" ht="13.5" customHeight="1">
      <c r="A42" s="507" t="s">
        <v>285</v>
      </c>
      <c r="B42" s="508"/>
      <c r="C42" s="128" t="s">
        <v>344</v>
      </c>
      <c r="D42" s="128"/>
      <c r="E42" s="128"/>
      <c r="F42" s="128"/>
      <c r="G42" s="128"/>
      <c r="H42" s="128"/>
      <c r="I42" s="128"/>
      <c r="J42" s="128"/>
      <c r="K42" s="128"/>
      <c r="L42" s="128"/>
      <c r="M42" s="128"/>
      <c r="N42" s="128"/>
      <c r="O42" s="128"/>
      <c r="P42" s="128"/>
      <c r="Q42" s="128"/>
      <c r="R42" s="128"/>
      <c r="S42" s="128"/>
      <c r="T42" s="128"/>
      <c r="U42" s="128"/>
      <c r="V42" s="128"/>
      <c r="W42" s="128"/>
      <c r="X42" s="128"/>
      <c r="Y42" s="129"/>
      <c r="Z42" s="128" t="s">
        <v>287</v>
      </c>
      <c r="AA42" s="130" t="s">
        <v>311</v>
      </c>
      <c r="AB42" s="130"/>
      <c r="AC42" s="503">
        <v>19600000</v>
      </c>
      <c r="AD42" s="503"/>
      <c r="AE42" s="503"/>
      <c r="AF42" s="503"/>
      <c r="AG42" s="503"/>
      <c r="AH42" s="503"/>
      <c r="AI42" s="503"/>
      <c r="AJ42" s="503"/>
      <c r="AK42" s="503"/>
      <c r="AL42" s="129" t="s">
        <v>288</v>
      </c>
      <c r="AM42" s="128" t="s">
        <v>287</v>
      </c>
      <c r="AN42" s="130" t="s">
        <v>311</v>
      </c>
      <c r="AO42" s="130"/>
      <c r="AP42" s="503">
        <v>19585557</v>
      </c>
      <c r="AQ42" s="503"/>
      <c r="AR42" s="503"/>
      <c r="AS42" s="503"/>
      <c r="AT42" s="503"/>
      <c r="AU42" s="503"/>
      <c r="AV42" s="503"/>
      <c r="AW42" s="503"/>
      <c r="AX42" s="503"/>
      <c r="AY42" s="129" t="s">
        <v>288</v>
      </c>
      <c r="AZ42" s="128" t="s">
        <v>287</v>
      </c>
      <c r="BA42" s="130" t="s">
        <v>311</v>
      </c>
      <c r="BB42" s="130"/>
      <c r="BC42" s="503">
        <v>14443</v>
      </c>
      <c r="BD42" s="503"/>
      <c r="BE42" s="503"/>
      <c r="BF42" s="503"/>
      <c r="BG42" s="503"/>
      <c r="BH42" s="503"/>
      <c r="BI42" s="503"/>
      <c r="BJ42" s="503"/>
      <c r="BK42" s="503"/>
      <c r="BL42" s="129" t="s">
        <v>288</v>
      </c>
      <c r="BM42" s="128" t="s">
        <v>278</v>
      </c>
      <c r="BN42" s="131"/>
      <c r="BO42" s="131"/>
      <c r="BP42" s="132"/>
      <c r="BQ42" s="132"/>
      <c r="BR42" s="132"/>
      <c r="BS42" s="132"/>
      <c r="BT42" s="132"/>
      <c r="BU42" s="132"/>
      <c r="BV42" s="132"/>
      <c r="BW42" s="132"/>
      <c r="BX42" s="132"/>
      <c r="BY42" s="133"/>
    </row>
    <row r="43" spans="1:77" ht="13.5" customHeight="1">
      <c r="A43" s="134" t="s">
        <v>345</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7"/>
      <c r="Z43" s="116" t="s">
        <v>287</v>
      </c>
      <c r="AA43" s="118"/>
      <c r="AB43" s="118"/>
      <c r="AC43" s="505">
        <v>0</v>
      </c>
      <c r="AD43" s="505"/>
      <c r="AE43" s="505"/>
      <c r="AF43" s="505"/>
      <c r="AG43" s="505"/>
      <c r="AH43" s="505"/>
      <c r="AI43" s="505"/>
      <c r="AJ43" s="505"/>
      <c r="AK43" s="505"/>
      <c r="AL43" s="117" t="s">
        <v>288</v>
      </c>
      <c r="AM43" s="116" t="s">
        <v>278</v>
      </c>
      <c r="AN43" s="118" t="s">
        <v>278</v>
      </c>
      <c r="AO43" s="118"/>
      <c r="AP43" s="505" t="s">
        <v>278</v>
      </c>
      <c r="AQ43" s="505"/>
      <c r="AR43" s="505"/>
      <c r="AS43" s="505"/>
      <c r="AT43" s="505"/>
      <c r="AU43" s="505"/>
      <c r="AV43" s="505"/>
      <c r="AW43" s="505"/>
      <c r="AX43" s="505"/>
      <c r="AY43" s="117" t="s">
        <v>278</v>
      </c>
      <c r="AZ43" s="116" t="s">
        <v>287</v>
      </c>
      <c r="BA43" s="118"/>
      <c r="BB43" s="118"/>
      <c r="BC43" s="505">
        <v>0</v>
      </c>
      <c r="BD43" s="505"/>
      <c r="BE43" s="505"/>
      <c r="BF43" s="505"/>
      <c r="BG43" s="505"/>
      <c r="BH43" s="505"/>
      <c r="BI43" s="505"/>
      <c r="BJ43" s="505"/>
      <c r="BK43" s="505"/>
      <c r="BL43" s="117" t="s">
        <v>288</v>
      </c>
      <c r="BM43" s="116" t="s">
        <v>278</v>
      </c>
      <c r="BN43" s="119"/>
      <c r="BO43" s="119"/>
      <c r="BP43" s="120"/>
      <c r="BQ43" s="120"/>
      <c r="BR43" s="120"/>
      <c r="BS43" s="120"/>
      <c r="BT43" s="120"/>
      <c r="BU43" s="120"/>
      <c r="BV43" s="120"/>
      <c r="BW43" s="120"/>
      <c r="BX43" s="120"/>
      <c r="BY43" s="121"/>
    </row>
    <row r="44" spans="1:77" ht="13.5" customHeight="1">
      <c r="A44" s="134" t="s">
        <v>278</v>
      </c>
      <c r="B44" s="116"/>
      <c r="C44" s="116" t="s">
        <v>278</v>
      </c>
      <c r="D44" s="116"/>
      <c r="E44" s="116" t="s">
        <v>278</v>
      </c>
      <c r="F44" s="116"/>
      <c r="G44" s="116"/>
      <c r="H44" s="116"/>
      <c r="I44" s="116"/>
      <c r="J44" s="116"/>
      <c r="K44" s="116"/>
      <c r="L44" s="116"/>
      <c r="M44" s="116"/>
      <c r="N44" s="116"/>
      <c r="O44" s="116"/>
      <c r="P44" s="116"/>
      <c r="Q44" s="116"/>
      <c r="R44" s="116"/>
      <c r="S44" s="116"/>
      <c r="T44" s="116"/>
      <c r="U44" s="116"/>
      <c r="V44" s="116"/>
      <c r="W44" s="116"/>
      <c r="X44" s="116"/>
      <c r="Y44" s="117"/>
      <c r="Z44" s="116" t="s">
        <v>287</v>
      </c>
      <c r="AA44" s="118"/>
      <c r="AB44" s="118"/>
      <c r="AC44" s="505">
        <v>0</v>
      </c>
      <c r="AD44" s="505"/>
      <c r="AE44" s="505"/>
      <c r="AF44" s="505"/>
      <c r="AG44" s="505"/>
      <c r="AH44" s="505"/>
      <c r="AI44" s="505"/>
      <c r="AJ44" s="505"/>
      <c r="AK44" s="505"/>
      <c r="AL44" s="117" t="s">
        <v>288</v>
      </c>
      <c r="AM44" s="116" t="s">
        <v>278</v>
      </c>
      <c r="AN44" s="118" t="s">
        <v>278</v>
      </c>
      <c r="AO44" s="118"/>
      <c r="AP44" s="505" t="s">
        <v>278</v>
      </c>
      <c r="AQ44" s="505"/>
      <c r="AR44" s="505"/>
      <c r="AS44" s="505"/>
      <c r="AT44" s="505"/>
      <c r="AU44" s="505"/>
      <c r="AV44" s="505"/>
      <c r="AW44" s="505"/>
      <c r="AX44" s="505"/>
      <c r="AY44" s="117" t="s">
        <v>278</v>
      </c>
      <c r="AZ44" s="116" t="s">
        <v>278</v>
      </c>
      <c r="BA44" s="118" t="s">
        <v>278</v>
      </c>
      <c r="BB44" s="118"/>
      <c r="BC44" s="505" t="s">
        <v>278</v>
      </c>
      <c r="BD44" s="505"/>
      <c r="BE44" s="505"/>
      <c r="BF44" s="505"/>
      <c r="BG44" s="505"/>
      <c r="BH44" s="505"/>
      <c r="BI44" s="505"/>
      <c r="BJ44" s="505"/>
      <c r="BK44" s="505"/>
      <c r="BL44" s="117" t="s">
        <v>278</v>
      </c>
      <c r="BM44" s="116" t="s">
        <v>278</v>
      </c>
      <c r="BN44" s="119"/>
      <c r="BO44" s="119"/>
      <c r="BP44" s="120"/>
      <c r="BQ44" s="120"/>
      <c r="BR44" s="120"/>
      <c r="BS44" s="120"/>
      <c r="BT44" s="120"/>
      <c r="BU44" s="120"/>
      <c r="BV44" s="120"/>
      <c r="BW44" s="120"/>
      <c r="BX44" s="120"/>
      <c r="BY44" s="121"/>
    </row>
    <row r="45" spans="1:77" ht="13.5" customHeight="1" thickBot="1">
      <c r="A45" s="135" t="s">
        <v>346</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7"/>
      <c r="Z45" s="136" t="s">
        <v>287</v>
      </c>
      <c r="AA45" s="138" t="s">
        <v>311</v>
      </c>
      <c r="AB45" s="138"/>
      <c r="AC45" s="506">
        <v>7644900</v>
      </c>
      <c r="AD45" s="506"/>
      <c r="AE45" s="506"/>
      <c r="AF45" s="506"/>
      <c r="AG45" s="506"/>
      <c r="AH45" s="506"/>
      <c r="AI45" s="506"/>
      <c r="AJ45" s="506"/>
      <c r="AK45" s="506"/>
      <c r="AL45" s="137" t="s">
        <v>288</v>
      </c>
      <c r="AM45" s="136" t="s">
        <v>287</v>
      </c>
      <c r="AN45" s="138"/>
      <c r="AO45" s="138"/>
      <c r="AP45" s="506">
        <v>746115</v>
      </c>
      <c r="AQ45" s="506"/>
      <c r="AR45" s="506"/>
      <c r="AS45" s="506"/>
      <c r="AT45" s="506"/>
      <c r="AU45" s="506"/>
      <c r="AV45" s="506"/>
      <c r="AW45" s="506"/>
      <c r="AX45" s="506"/>
      <c r="AY45" s="137" t="s">
        <v>288</v>
      </c>
      <c r="AZ45" s="136" t="s">
        <v>287</v>
      </c>
      <c r="BA45" s="138" t="s">
        <v>311</v>
      </c>
      <c r="BB45" s="138"/>
      <c r="BC45" s="506">
        <v>8391015</v>
      </c>
      <c r="BD45" s="506"/>
      <c r="BE45" s="506"/>
      <c r="BF45" s="506"/>
      <c r="BG45" s="506"/>
      <c r="BH45" s="506"/>
      <c r="BI45" s="506"/>
      <c r="BJ45" s="506"/>
      <c r="BK45" s="506"/>
      <c r="BL45" s="137" t="s">
        <v>288</v>
      </c>
      <c r="BM45" s="136" t="s">
        <v>278</v>
      </c>
      <c r="BN45" s="139"/>
      <c r="BO45" s="139"/>
      <c r="BP45" s="140"/>
      <c r="BQ45" s="140"/>
      <c r="BR45" s="140"/>
      <c r="BS45" s="140"/>
      <c r="BT45" s="140"/>
      <c r="BU45" s="140"/>
      <c r="BV45" s="140"/>
      <c r="BW45" s="140"/>
      <c r="BX45" s="140"/>
      <c r="BY45" s="141"/>
    </row>
    <row r="46" spans="1:77" ht="13.5" customHeight="1" thickBot="1">
      <c r="A46" s="142" t="s">
        <v>278</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3"/>
      <c r="AB46" s="143"/>
      <c r="AC46" s="144"/>
      <c r="AD46" s="144"/>
      <c r="AE46" s="144"/>
      <c r="AF46" s="144"/>
      <c r="AG46" s="144"/>
      <c r="AH46" s="144"/>
      <c r="AI46" s="144"/>
      <c r="AJ46" s="144"/>
      <c r="AK46" s="144"/>
      <c r="AL46" s="142"/>
      <c r="AM46" s="142"/>
      <c r="AN46" s="143"/>
      <c r="AO46" s="143"/>
      <c r="AP46" s="144"/>
      <c r="AQ46" s="144"/>
      <c r="AR46" s="144"/>
      <c r="AS46" s="144"/>
      <c r="AT46" s="144"/>
      <c r="AU46" s="144"/>
      <c r="AV46" s="144"/>
      <c r="AW46" s="144"/>
      <c r="AX46" s="144"/>
      <c r="AY46" s="142"/>
      <c r="AZ46" s="142"/>
      <c r="BA46" s="143"/>
      <c r="BB46" s="143"/>
      <c r="BC46" s="144"/>
      <c r="BD46" s="144"/>
      <c r="BE46" s="144"/>
      <c r="BF46" s="144"/>
      <c r="BG46" s="144"/>
      <c r="BH46" s="144"/>
      <c r="BI46" s="144"/>
      <c r="BJ46" s="144"/>
      <c r="BK46" s="144"/>
      <c r="BL46" s="142"/>
      <c r="BM46" s="142"/>
      <c r="BN46" s="145"/>
      <c r="BO46" s="145"/>
      <c r="BP46" s="144"/>
      <c r="BQ46" s="144"/>
      <c r="BR46" s="144"/>
      <c r="BS46" s="144"/>
      <c r="BT46" s="144"/>
      <c r="BU46" s="144"/>
      <c r="BV46" s="144"/>
      <c r="BW46" s="144"/>
      <c r="BX46" s="144"/>
      <c r="BY46" s="142"/>
    </row>
    <row r="47" spans="1:77" ht="13.5" customHeight="1">
      <c r="A47" s="146" t="s">
        <v>347</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9"/>
      <c r="Z47" s="128" t="s">
        <v>278</v>
      </c>
      <c r="AA47" s="130"/>
      <c r="AB47" s="130"/>
      <c r="AC47" s="503">
        <v>14204405</v>
      </c>
      <c r="AD47" s="503"/>
      <c r="AE47" s="503"/>
      <c r="AF47" s="503"/>
      <c r="AG47" s="503"/>
      <c r="AH47" s="503"/>
      <c r="AI47" s="503"/>
      <c r="AJ47" s="503"/>
      <c r="AK47" s="503"/>
      <c r="AL47" s="129" t="s">
        <v>278</v>
      </c>
      <c r="AM47" s="128" t="s">
        <v>278</v>
      </c>
      <c r="AN47" s="130"/>
      <c r="AO47" s="130"/>
      <c r="AP47" s="503">
        <v>14204405</v>
      </c>
      <c r="AQ47" s="503"/>
      <c r="AR47" s="503"/>
      <c r="AS47" s="503"/>
      <c r="AT47" s="503"/>
      <c r="AU47" s="503"/>
      <c r="AV47" s="503"/>
      <c r="AW47" s="503"/>
      <c r="AX47" s="503"/>
      <c r="AY47" s="129" t="s">
        <v>278</v>
      </c>
      <c r="AZ47" s="128" t="s">
        <v>278</v>
      </c>
      <c r="BA47" s="130"/>
      <c r="BB47" s="130"/>
      <c r="BC47" s="503">
        <v>0</v>
      </c>
      <c r="BD47" s="503"/>
      <c r="BE47" s="503"/>
      <c r="BF47" s="503"/>
      <c r="BG47" s="503"/>
      <c r="BH47" s="503"/>
      <c r="BI47" s="503"/>
      <c r="BJ47" s="503"/>
      <c r="BK47" s="503"/>
      <c r="BL47" s="129" t="s">
        <v>278</v>
      </c>
      <c r="BM47" s="128" t="s">
        <v>278</v>
      </c>
      <c r="BN47" s="131"/>
      <c r="BO47" s="131"/>
      <c r="BP47" s="132"/>
      <c r="BQ47" s="132"/>
      <c r="BR47" s="132"/>
      <c r="BS47" s="132"/>
      <c r="BT47" s="132"/>
      <c r="BU47" s="132"/>
      <c r="BV47" s="132"/>
      <c r="BW47" s="132"/>
      <c r="BX47" s="132"/>
      <c r="BY47" s="133"/>
    </row>
    <row r="48" spans="1:77" ht="13.5" customHeight="1" thickBot="1">
      <c r="A48" s="147" t="s">
        <v>348</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9"/>
      <c r="Z48" s="148" t="s">
        <v>287</v>
      </c>
      <c r="AA48" s="150"/>
      <c r="AB48" s="150"/>
      <c r="AC48" s="504">
        <v>6559505</v>
      </c>
      <c r="AD48" s="504"/>
      <c r="AE48" s="504"/>
      <c r="AF48" s="504"/>
      <c r="AG48" s="504"/>
      <c r="AH48" s="504"/>
      <c r="AI48" s="504"/>
      <c r="AJ48" s="504"/>
      <c r="AK48" s="504"/>
      <c r="AL48" s="149" t="s">
        <v>288</v>
      </c>
      <c r="AM48" s="148" t="s">
        <v>287</v>
      </c>
      <c r="AN48" s="150"/>
      <c r="AO48" s="150"/>
      <c r="AP48" s="504">
        <v>14950520</v>
      </c>
      <c r="AQ48" s="504"/>
      <c r="AR48" s="504"/>
      <c r="AS48" s="504"/>
      <c r="AT48" s="504"/>
      <c r="AU48" s="504"/>
      <c r="AV48" s="504"/>
      <c r="AW48" s="504"/>
      <c r="AX48" s="504"/>
      <c r="AY48" s="149" t="s">
        <v>288</v>
      </c>
      <c r="AZ48" s="148" t="s">
        <v>287</v>
      </c>
      <c r="BA48" s="150" t="s">
        <v>311</v>
      </c>
      <c r="BB48" s="150"/>
      <c r="BC48" s="504">
        <v>8391015</v>
      </c>
      <c r="BD48" s="504"/>
      <c r="BE48" s="504"/>
      <c r="BF48" s="504"/>
      <c r="BG48" s="504"/>
      <c r="BH48" s="504"/>
      <c r="BI48" s="504"/>
      <c r="BJ48" s="504"/>
      <c r="BK48" s="504"/>
      <c r="BL48" s="149" t="s">
        <v>288</v>
      </c>
      <c r="BM48" s="148" t="s">
        <v>278</v>
      </c>
      <c r="BN48" s="151"/>
      <c r="BO48" s="151"/>
      <c r="BP48" s="152"/>
      <c r="BQ48" s="152"/>
      <c r="BR48" s="152"/>
      <c r="BS48" s="152"/>
      <c r="BT48" s="152"/>
      <c r="BU48" s="152"/>
      <c r="BV48" s="152"/>
      <c r="BW48" s="152"/>
      <c r="BX48" s="152"/>
      <c r="BY48" s="153"/>
    </row>
    <row r="49" spans="1:1" ht="13.5" customHeight="1">
      <c r="A49" s="106" t="s">
        <v>349</v>
      </c>
    </row>
  </sheetData>
  <sheetProtection password="EDBD" sheet="1" formatCells="0" formatColumns="0" formatRows="0" insertColumns="0" insertRows="0" insertHyperlinks="0" deleteColumns="0" deleteRows="0" sort="0" autoFilter="0" pivotTables="0"/>
  <mergeCells count="197">
    <mergeCell ref="A6:B6"/>
    <mergeCell ref="C6:D6"/>
    <mergeCell ref="AC6:AK6"/>
    <mergeCell ref="AP6:AX6"/>
    <mergeCell ref="BC6:BK6"/>
    <mergeCell ref="A7:B7"/>
    <mergeCell ref="C7:D7"/>
    <mergeCell ref="AC7:AK7"/>
    <mergeCell ref="AP7:AX7"/>
    <mergeCell ref="BC7:BK7"/>
    <mergeCell ref="A8:B8"/>
    <mergeCell ref="C8:D8"/>
    <mergeCell ref="AC8:AK8"/>
    <mergeCell ref="AP8:AX8"/>
    <mergeCell ref="BC8:BK8"/>
    <mergeCell ref="A9:B9"/>
    <mergeCell ref="C9:D9"/>
    <mergeCell ref="AC9:AK9"/>
    <mergeCell ref="AP9:AX9"/>
    <mergeCell ref="BC9:BK9"/>
    <mergeCell ref="A10:B10"/>
    <mergeCell ref="C10:D10"/>
    <mergeCell ref="AC10:AK10"/>
    <mergeCell ref="AP10:AX10"/>
    <mergeCell ref="BC10:BK10"/>
    <mergeCell ref="A11:B11"/>
    <mergeCell ref="C11:D11"/>
    <mergeCell ref="AC11:AK11"/>
    <mergeCell ref="AP11:AX11"/>
    <mergeCell ref="BC11:BK11"/>
    <mergeCell ref="A12:B12"/>
    <mergeCell ref="C12:D12"/>
    <mergeCell ref="AC12:AK12"/>
    <mergeCell ref="AP12:AX12"/>
    <mergeCell ref="BC12:BK12"/>
    <mergeCell ref="A13:B13"/>
    <mergeCell ref="C13:D13"/>
    <mergeCell ref="AC13:AK13"/>
    <mergeCell ref="AP13:AX13"/>
    <mergeCell ref="BC13:BK13"/>
    <mergeCell ref="A14:B14"/>
    <mergeCell ref="C14:D14"/>
    <mergeCell ref="AC14:AK14"/>
    <mergeCell ref="AP14:AX14"/>
    <mergeCell ref="BC14:BK14"/>
    <mergeCell ref="A15:B15"/>
    <mergeCell ref="C15:D15"/>
    <mergeCell ref="AC15:AK15"/>
    <mergeCell ref="AP15:AX15"/>
    <mergeCell ref="BC15:BK15"/>
    <mergeCell ref="A16:B16"/>
    <mergeCell ref="C16:D16"/>
    <mergeCell ref="AC16:AK16"/>
    <mergeCell ref="AP16:AX16"/>
    <mergeCell ref="BC16:BK16"/>
    <mergeCell ref="A17:B17"/>
    <mergeCell ref="AC17:AK17"/>
    <mergeCell ref="AP17:AX17"/>
    <mergeCell ref="BC17:BK17"/>
    <mergeCell ref="A18:B18"/>
    <mergeCell ref="C18:D18"/>
    <mergeCell ref="AC18:AK18"/>
    <mergeCell ref="AP18:AX18"/>
    <mergeCell ref="BC18:BK18"/>
    <mergeCell ref="A19:B19"/>
    <mergeCell ref="C19:D19"/>
    <mergeCell ref="AC19:AK19"/>
    <mergeCell ref="AP19:AX19"/>
    <mergeCell ref="BC19:BK19"/>
    <mergeCell ref="A20:B20"/>
    <mergeCell ref="C20:D20"/>
    <mergeCell ref="AC20:AK20"/>
    <mergeCell ref="AP20:AX20"/>
    <mergeCell ref="BC20:BK20"/>
    <mergeCell ref="A21:B21"/>
    <mergeCell ref="C21:D21"/>
    <mergeCell ref="AC21:AK21"/>
    <mergeCell ref="AP21:AX21"/>
    <mergeCell ref="BC21:BK21"/>
    <mergeCell ref="A22:B22"/>
    <mergeCell ref="C22:D22"/>
    <mergeCell ref="AC22:AK22"/>
    <mergeCell ref="AP22:AX22"/>
    <mergeCell ref="BC22:BK22"/>
    <mergeCell ref="A23:B23"/>
    <mergeCell ref="C23:D23"/>
    <mergeCell ref="AC23:AK23"/>
    <mergeCell ref="AP23:AX23"/>
    <mergeCell ref="BC23:BK23"/>
    <mergeCell ref="A24:B24"/>
    <mergeCell ref="C24:D24"/>
    <mergeCell ref="AC24:AK24"/>
    <mergeCell ref="AP24:AX24"/>
    <mergeCell ref="BC24:BK24"/>
    <mergeCell ref="A25:B25"/>
    <mergeCell ref="C25:D25"/>
    <mergeCell ref="AC25:AK25"/>
    <mergeCell ref="AP25:AX25"/>
    <mergeCell ref="BC25:BK25"/>
    <mergeCell ref="A26:B26"/>
    <mergeCell ref="C26:D26"/>
    <mergeCell ref="AC26:AK26"/>
    <mergeCell ref="AP26:AX26"/>
    <mergeCell ref="BC26:BK26"/>
    <mergeCell ref="A27:B27"/>
    <mergeCell ref="C27:D27"/>
    <mergeCell ref="AC27:AK27"/>
    <mergeCell ref="AP27:AX27"/>
    <mergeCell ref="BC27:BK27"/>
    <mergeCell ref="A28:B28"/>
    <mergeCell ref="C28:D28"/>
    <mergeCell ref="AC28:AK28"/>
    <mergeCell ref="AP28:AX28"/>
    <mergeCell ref="BC28:BK28"/>
    <mergeCell ref="A29:B29"/>
    <mergeCell ref="C29:D29"/>
    <mergeCell ref="AC29:AK29"/>
    <mergeCell ref="AP29:AX29"/>
    <mergeCell ref="BC29:BK29"/>
    <mergeCell ref="A30:B30"/>
    <mergeCell ref="AC30:AK30"/>
    <mergeCell ref="AP30:AX30"/>
    <mergeCell ref="BC30:BK30"/>
    <mergeCell ref="A31:B31"/>
    <mergeCell ref="C31:D31"/>
    <mergeCell ref="AC31:AK31"/>
    <mergeCell ref="AP31:AX31"/>
    <mergeCell ref="BC31:BK31"/>
    <mergeCell ref="A32:B32"/>
    <mergeCell ref="C32:D32"/>
    <mergeCell ref="AC32:AK32"/>
    <mergeCell ref="AP32:AX32"/>
    <mergeCell ref="BC32:BK32"/>
    <mergeCell ref="A33:B33"/>
    <mergeCell ref="C33:D33"/>
    <mergeCell ref="AC33:AK33"/>
    <mergeCell ref="AP33:AX33"/>
    <mergeCell ref="BC33:BK33"/>
    <mergeCell ref="A34:B34"/>
    <mergeCell ref="C34:D34"/>
    <mergeCell ref="AC34:AK34"/>
    <mergeCell ref="AP34:AX34"/>
    <mergeCell ref="BC34:BK34"/>
    <mergeCell ref="A35:B35"/>
    <mergeCell ref="C35:D35"/>
    <mergeCell ref="AC35:AK35"/>
    <mergeCell ref="AP35:AX35"/>
    <mergeCell ref="BC35:BK35"/>
    <mergeCell ref="A36:B36"/>
    <mergeCell ref="C36:D36"/>
    <mergeCell ref="AC36:AK36"/>
    <mergeCell ref="AP36:AX36"/>
    <mergeCell ref="BC36:BK36"/>
    <mergeCell ref="A37:B37"/>
    <mergeCell ref="C37:D37"/>
    <mergeCell ref="AC37:AK37"/>
    <mergeCell ref="AP37:AX37"/>
    <mergeCell ref="BC37:BK37"/>
    <mergeCell ref="A38:B38"/>
    <mergeCell ref="C38:D38"/>
    <mergeCell ref="AC38:AK38"/>
    <mergeCell ref="AP38:AX38"/>
    <mergeCell ref="BC38:BK38"/>
    <mergeCell ref="A39:B39"/>
    <mergeCell ref="C39:D39"/>
    <mergeCell ref="AC39:AK39"/>
    <mergeCell ref="AP39:AX39"/>
    <mergeCell ref="BC39:BK39"/>
    <mergeCell ref="A42:B42"/>
    <mergeCell ref="AC42:AK42"/>
    <mergeCell ref="AP42:AX42"/>
    <mergeCell ref="BC42:BK42"/>
    <mergeCell ref="AC43:AK43"/>
    <mergeCell ref="AP43:AX43"/>
    <mergeCell ref="BC43:BK43"/>
    <mergeCell ref="A40:B40"/>
    <mergeCell ref="C40:D40"/>
    <mergeCell ref="AC40:AK40"/>
    <mergeCell ref="AP40:AX40"/>
    <mergeCell ref="BC40:BK40"/>
    <mergeCell ref="A41:B41"/>
    <mergeCell ref="C41:D41"/>
    <mergeCell ref="AC41:AK41"/>
    <mergeCell ref="AP41:AX41"/>
    <mergeCell ref="BC41:BK41"/>
    <mergeCell ref="AC47:AK47"/>
    <mergeCell ref="AP47:AX47"/>
    <mergeCell ref="BC47:BK47"/>
    <mergeCell ref="AC48:AK48"/>
    <mergeCell ref="AP48:AX48"/>
    <mergeCell ref="BC48:BK48"/>
    <mergeCell ref="AC44:AK44"/>
    <mergeCell ref="AP44:AX44"/>
    <mergeCell ref="BC44:BK44"/>
    <mergeCell ref="AC45:AK45"/>
    <mergeCell ref="AP45:AX45"/>
    <mergeCell ref="BC45:BK45"/>
  </mergeCells>
  <phoneticPr fontId="12"/>
  <pageMargins left="0.59055118110236227" right="0" top="0.78740157480314965" bottom="0.19685039370078741" header="0.19685039370078741" footer="0.19685039370078741"/>
  <pageSetup paperSize="9" pageOrder="overThenDown"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8"/>
  <sheetViews>
    <sheetView view="pageBreakPreview" zoomScaleNormal="100" zoomScaleSheetLayoutView="100" workbookViewId="0"/>
  </sheetViews>
  <sheetFormatPr defaultColWidth="1.21875" defaultRowHeight="9.6"/>
  <cols>
    <col min="1" max="24" width="1.21875" style="106"/>
    <col min="25" max="25" width="1.21875" style="106" customWidth="1"/>
    <col min="26" max="27" width="1.21875" style="106"/>
    <col min="28" max="30" width="1.21875" style="106" customWidth="1"/>
    <col min="31" max="16384" width="1.21875" style="106"/>
  </cols>
  <sheetData>
    <row r="1" spans="1:68" ht="13.5" customHeight="1">
      <c r="A1" s="106" t="s">
        <v>273</v>
      </c>
      <c r="AN1" s="154"/>
      <c r="BO1" s="155" t="s">
        <v>350</v>
      </c>
    </row>
    <row r="2" spans="1:68" ht="27" customHeight="1">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56" t="s">
        <v>351</v>
      </c>
      <c r="AA2" s="108"/>
      <c r="AB2" s="108"/>
      <c r="AC2" s="108"/>
      <c r="AD2" s="109"/>
      <c r="AE2" s="109"/>
      <c r="AF2" s="109"/>
      <c r="AG2" s="109"/>
      <c r="AH2" s="109"/>
      <c r="AI2" s="109"/>
      <c r="AJ2" s="109"/>
      <c r="AK2" s="109"/>
      <c r="AL2" s="109"/>
      <c r="AM2" s="109"/>
      <c r="AN2" s="109"/>
    </row>
    <row r="3" spans="1:68" ht="13.5" customHeight="1">
      <c r="B3" s="157"/>
      <c r="R3" s="106" t="s">
        <v>276</v>
      </c>
      <c r="U3" s="157"/>
      <c r="AK3" s="106" t="s">
        <v>277</v>
      </c>
    </row>
    <row r="4" spans="1:68" ht="14.25" customHeight="1" thickBot="1">
      <c r="A4" s="158" t="s">
        <v>278</v>
      </c>
      <c r="AN4" s="111"/>
      <c r="BO4" s="155" t="s">
        <v>279</v>
      </c>
    </row>
    <row r="5" spans="1:68" ht="27" customHeight="1">
      <c r="A5" s="112" t="s">
        <v>352</v>
      </c>
      <c r="B5" s="113"/>
      <c r="C5" s="113"/>
      <c r="D5" s="113"/>
      <c r="E5" s="113"/>
      <c r="F5" s="113"/>
      <c r="G5" s="113"/>
      <c r="H5" s="113"/>
      <c r="I5" s="113"/>
      <c r="J5" s="113"/>
      <c r="K5" s="113"/>
      <c r="L5" s="113"/>
      <c r="M5" s="113"/>
      <c r="N5" s="113"/>
      <c r="O5" s="113"/>
      <c r="P5" s="113"/>
      <c r="Q5" s="113"/>
      <c r="R5" s="113"/>
      <c r="S5" s="113"/>
      <c r="T5" s="113"/>
      <c r="U5" s="113"/>
      <c r="V5" s="113"/>
      <c r="W5" s="113"/>
      <c r="X5" s="113"/>
      <c r="Y5" s="113"/>
      <c r="Z5" s="114"/>
      <c r="AA5" s="113" t="s">
        <v>353</v>
      </c>
      <c r="AB5" s="113"/>
      <c r="AC5" s="113"/>
      <c r="AD5" s="113"/>
      <c r="AE5" s="113"/>
      <c r="AF5" s="113"/>
      <c r="AG5" s="113"/>
      <c r="AH5" s="113"/>
      <c r="AI5" s="113"/>
      <c r="AJ5" s="113"/>
      <c r="AK5" s="113"/>
      <c r="AL5" s="113"/>
      <c r="AM5" s="113"/>
      <c r="AN5" s="114"/>
      <c r="AO5" s="113" t="s">
        <v>354</v>
      </c>
      <c r="AP5" s="113"/>
      <c r="AQ5" s="113"/>
      <c r="AR5" s="113"/>
      <c r="AS5" s="113"/>
      <c r="AT5" s="113"/>
      <c r="AU5" s="113"/>
      <c r="AV5" s="113"/>
      <c r="AW5" s="113"/>
      <c r="AX5" s="113"/>
      <c r="AY5" s="113"/>
      <c r="AZ5" s="113"/>
      <c r="BA5" s="113"/>
      <c r="BB5" s="114"/>
      <c r="BC5" s="113" t="s">
        <v>355</v>
      </c>
      <c r="BD5" s="113"/>
      <c r="BE5" s="113"/>
      <c r="BF5" s="113"/>
      <c r="BG5" s="113"/>
      <c r="BH5" s="113"/>
      <c r="BI5" s="113"/>
      <c r="BJ5" s="113"/>
      <c r="BK5" s="113"/>
      <c r="BL5" s="113"/>
      <c r="BM5" s="113"/>
      <c r="BN5" s="113"/>
      <c r="BO5" s="113"/>
      <c r="BP5" s="114"/>
    </row>
    <row r="6" spans="1:68" ht="14.55" customHeight="1">
      <c r="A6" s="509" t="s">
        <v>356</v>
      </c>
      <c r="B6" s="517"/>
      <c r="C6" s="511" t="s">
        <v>290</v>
      </c>
      <c r="D6" s="517"/>
      <c r="E6" s="116" t="s">
        <v>357</v>
      </c>
      <c r="F6" s="116"/>
      <c r="G6" s="116"/>
      <c r="H6" s="116"/>
      <c r="I6" s="116"/>
      <c r="J6" s="116"/>
      <c r="K6" s="116"/>
      <c r="L6" s="116"/>
      <c r="M6" s="116"/>
      <c r="N6" s="116"/>
      <c r="O6" s="116"/>
      <c r="P6" s="116"/>
      <c r="Q6" s="116"/>
      <c r="R6" s="116"/>
      <c r="S6" s="116"/>
      <c r="T6" s="116"/>
      <c r="U6" s="116"/>
      <c r="V6" s="116"/>
      <c r="W6" s="116"/>
      <c r="X6" s="116"/>
      <c r="Y6" s="116"/>
      <c r="Z6" s="117"/>
      <c r="AA6" s="116" t="s">
        <v>287</v>
      </c>
      <c r="AB6" s="118"/>
      <c r="AC6" s="118"/>
      <c r="AD6" s="518">
        <v>109087417</v>
      </c>
      <c r="AE6" s="518"/>
      <c r="AF6" s="518"/>
      <c r="AG6" s="518"/>
      <c r="AH6" s="518"/>
      <c r="AI6" s="518"/>
      <c r="AJ6" s="518"/>
      <c r="AK6" s="518"/>
      <c r="AL6" s="518"/>
      <c r="AM6" s="518"/>
      <c r="AN6" s="117" t="s">
        <v>288</v>
      </c>
      <c r="AO6" s="116" t="s">
        <v>287</v>
      </c>
      <c r="AP6" s="118"/>
      <c r="AQ6" s="118"/>
      <c r="AR6" s="518">
        <f>110187414</f>
        <v>110187414</v>
      </c>
      <c r="AS6" s="518"/>
      <c r="AT6" s="518"/>
      <c r="AU6" s="518"/>
      <c r="AV6" s="518"/>
      <c r="AW6" s="518"/>
      <c r="AX6" s="518"/>
      <c r="AY6" s="518"/>
      <c r="AZ6" s="518"/>
      <c r="BA6" s="518"/>
      <c r="BB6" s="117" t="s">
        <v>288</v>
      </c>
      <c r="BC6" s="116" t="s">
        <v>287</v>
      </c>
      <c r="BD6" s="118"/>
      <c r="BE6" s="118"/>
      <c r="BF6" s="518">
        <f>AD6-AR6</f>
        <v>-1099997</v>
      </c>
      <c r="BG6" s="518"/>
      <c r="BH6" s="518"/>
      <c r="BI6" s="518"/>
      <c r="BJ6" s="518"/>
      <c r="BK6" s="518"/>
      <c r="BL6" s="518"/>
      <c r="BM6" s="518"/>
      <c r="BN6" s="518"/>
      <c r="BO6" s="518"/>
      <c r="BP6" s="117" t="s">
        <v>288</v>
      </c>
    </row>
    <row r="7" spans="1:68" ht="14.55" customHeight="1">
      <c r="A7" s="509" t="s">
        <v>358</v>
      </c>
      <c r="B7" s="517"/>
      <c r="C7" s="511" t="s">
        <v>359</v>
      </c>
      <c r="D7" s="517"/>
      <c r="E7" s="116" t="s">
        <v>360</v>
      </c>
      <c r="F7" s="116"/>
      <c r="G7" s="116"/>
      <c r="H7" s="116"/>
      <c r="I7" s="116"/>
      <c r="J7" s="116"/>
      <c r="K7" s="116"/>
      <c r="L7" s="116"/>
      <c r="M7" s="116"/>
      <c r="N7" s="116"/>
      <c r="O7" s="116"/>
      <c r="P7" s="116"/>
      <c r="Q7" s="116"/>
      <c r="R7" s="116"/>
      <c r="S7" s="116"/>
      <c r="T7" s="116"/>
      <c r="U7" s="116"/>
      <c r="V7" s="116"/>
      <c r="W7" s="116"/>
      <c r="X7" s="116"/>
      <c r="Y7" s="116"/>
      <c r="Z7" s="117"/>
      <c r="AA7" s="116" t="s">
        <v>287</v>
      </c>
      <c r="AB7" s="118"/>
      <c r="AC7" s="118"/>
      <c r="AD7" s="518">
        <v>0</v>
      </c>
      <c r="AE7" s="518"/>
      <c r="AF7" s="518"/>
      <c r="AG7" s="518"/>
      <c r="AH7" s="518"/>
      <c r="AI7" s="518"/>
      <c r="AJ7" s="518"/>
      <c r="AK7" s="518"/>
      <c r="AL7" s="518"/>
      <c r="AM7" s="518"/>
      <c r="AN7" s="117" t="s">
        <v>288</v>
      </c>
      <c r="AO7" s="116" t="s">
        <v>287</v>
      </c>
      <c r="AP7" s="118"/>
      <c r="AQ7" s="118"/>
      <c r="AR7" s="518">
        <v>0</v>
      </c>
      <c r="AS7" s="518"/>
      <c r="AT7" s="518"/>
      <c r="AU7" s="518"/>
      <c r="AV7" s="518"/>
      <c r="AW7" s="518"/>
      <c r="AX7" s="518"/>
      <c r="AY7" s="518"/>
      <c r="AZ7" s="518"/>
      <c r="BA7" s="518"/>
      <c r="BB7" s="117" t="s">
        <v>288</v>
      </c>
      <c r="BC7" s="116" t="s">
        <v>287</v>
      </c>
      <c r="BD7" s="118"/>
      <c r="BE7" s="118"/>
      <c r="BF7" s="518">
        <v>0</v>
      </c>
      <c r="BG7" s="518"/>
      <c r="BH7" s="518"/>
      <c r="BI7" s="518"/>
      <c r="BJ7" s="518"/>
      <c r="BK7" s="518"/>
      <c r="BL7" s="518"/>
      <c r="BM7" s="518"/>
      <c r="BN7" s="518"/>
      <c r="BO7" s="518"/>
      <c r="BP7" s="117" t="s">
        <v>288</v>
      </c>
    </row>
    <row r="8" spans="1:68" ht="14.55" customHeight="1">
      <c r="A8" s="509" t="s">
        <v>361</v>
      </c>
      <c r="B8" s="517"/>
      <c r="C8" s="512" t="s">
        <v>285</v>
      </c>
      <c r="D8" s="521"/>
      <c r="E8" s="122" t="s">
        <v>362</v>
      </c>
      <c r="F8" s="122"/>
      <c r="G8" s="122"/>
      <c r="H8" s="122"/>
      <c r="I8" s="122"/>
      <c r="J8" s="122"/>
      <c r="K8" s="122"/>
      <c r="L8" s="122"/>
      <c r="M8" s="122"/>
      <c r="N8" s="122"/>
      <c r="O8" s="122"/>
      <c r="P8" s="122"/>
      <c r="Q8" s="122"/>
      <c r="R8" s="122"/>
      <c r="S8" s="122"/>
      <c r="T8" s="122"/>
      <c r="U8" s="122"/>
      <c r="V8" s="122"/>
      <c r="W8" s="122"/>
      <c r="X8" s="122"/>
      <c r="Y8" s="122"/>
      <c r="Z8" s="123"/>
      <c r="AA8" s="122" t="s">
        <v>287</v>
      </c>
      <c r="AB8" s="124"/>
      <c r="AC8" s="124"/>
      <c r="AD8" s="520">
        <f>SUM(AD6:AM7)</f>
        <v>109087417</v>
      </c>
      <c r="AE8" s="520"/>
      <c r="AF8" s="520"/>
      <c r="AG8" s="520"/>
      <c r="AH8" s="520"/>
      <c r="AI8" s="520"/>
      <c r="AJ8" s="520"/>
      <c r="AK8" s="520"/>
      <c r="AL8" s="520"/>
      <c r="AM8" s="520"/>
      <c r="AN8" s="123" t="s">
        <v>288</v>
      </c>
      <c r="AO8" s="122" t="s">
        <v>287</v>
      </c>
      <c r="AP8" s="124"/>
      <c r="AQ8" s="124"/>
      <c r="AR8" s="520">
        <f>SUM(AR6:BA7)</f>
        <v>110187414</v>
      </c>
      <c r="AS8" s="520"/>
      <c r="AT8" s="520"/>
      <c r="AU8" s="520"/>
      <c r="AV8" s="520"/>
      <c r="AW8" s="520"/>
      <c r="AX8" s="520"/>
      <c r="AY8" s="520"/>
      <c r="AZ8" s="520"/>
      <c r="BA8" s="520"/>
      <c r="BB8" s="123" t="s">
        <v>288</v>
      </c>
      <c r="BC8" s="122" t="s">
        <v>287</v>
      </c>
      <c r="BD8" s="124"/>
      <c r="BE8" s="124"/>
      <c r="BF8" s="520">
        <f t="shared" ref="BF8:BF28" si="0">AD8-AR8</f>
        <v>-1099997</v>
      </c>
      <c r="BG8" s="520"/>
      <c r="BH8" s="520"/>
      <c r="BI8" s="520"/>
      <c r="BJ8" s="520"/>
      <c r="BK8" s="520"/>
      <c r="BL8" s="520"/>
      <c r="BM8" s="520"/>
      <c r="BN8" s="520"/>
      <c r="BO8" s="520"/>
      <c r="BP8" s="123" t="s">
        <v>288</v>
      </c>
    </row>
    <row r="9" spans="1:68" ht="13.5" customHeight="1">
      <c r="A9" s="509" t="s">
        <v>363</v>
      </c>
      <c r="B9" s="517"/>
      <c r="C9" s="511" t="s">
        <v>285</v>
      </c>
      <c r="D9" s="517"/>
      <c r="E9" s="116" t="s">
        <v>364</v>
      </c>
      <c r="F9" s="116"/>
      <c r="G9" s="116"/>
      <c r="H9" s="116"/>
      <c r="I9" s="116"/>
      <c r="J9" s="116"/>
      <c r="K9" s="116"/>
      <c r="L9" s="116"/>
      <c r="M9" s="116"/>
      <c r="N9" s="116"/>
      <c r="O9" s="116"/>
      <c r="P9" s="116"/>
      <c r="Q9" s="116"/>
      <c r="R9" s="116"/>
      <c r="S9" s="116"/>
      <c r="T9" s="116"/>
      <c r="U9" s="116"/>
      <c r="V9" s="116"/>
      <c r="W9" s="116"/>
      <c r="X9" s="116"/>
      <c r="Y9" s="116"/>
      <c r="Z9" s="117"/>
      <c r="AA9" s="116" t="s">
        <v>287</v>
      </c>
      <c r="AB9" s="118"/>
      <c r="AC9" s="118"/>
      <c r="AD9" s="518">
        <v>69707735</v>
      </c>
      <c r="AE9" s="518"/>
      <c r="AF9" s="518"/>
      <c r="AG9" s="518"/>
      <c r="AH9" s="518"/>
      <c r="AI9" s="518"/>
      <c r="AJ9" s="518"/>
      <c r="AK9" s="518"/>
      <c r="AL9" s="518"/>
      <c r="AM9" s="518"/>
      <c r="AN9" s="117" t="s">
        <v>288</v>
      </c>
      <c r="AO9" s="116" t="s">
        <v>287</v>
      </c>
      <c r="AP9" s="118"/>
      <c r="AQ9" s="118"/>
      <c r="AR9" s="518">
        <f>74331917</f>
        <v>74331917</v>
      </c>
      <c r="AS9" s="518"/>
      <c r="AT9" s="518"/>
      <c r="AU9" s="518"/>
      <c r="AV9" s="518"/>
      <c r="AW9" s="518"/>
      <c r="AX9" s="518"/>
      <c r="AY9" s="518"/>
      <c r="AZ9" s="518"/>
      <c r="BA9" s="518"/>
      <c r="BB9" s="117" t="s">
        <v>288</v>
      </c>
      <c r="BC9" s="116" t="s">
        <v>287</v>
      </c>
      <c r="BD9" s="118"/>
      <c r="BE9" s="118"/>
      <c r="BF9" s="518">
        <f t="shared" si="0"/>
        <v>-4624182</v>
      </c>
      <c r="BG9" s="518"/>
      <c r="BH9" s="518"/>
      <c r="BI9" s="518"/>
      <c r="BJ9" s="518"/>
      <c r="BK9" s="518"/>
      <c r="BL9" s="518"/>
      <c r="BM9" s="518"/>
      <c r="BN9" s="518"/>
      <c r="BO9" s="518"/>
      <c r="BP9" s="117" t="s">
        <v>288</v>
      </c>
    </row>
    <row r="10" spans="1:68" ht="13.5" customHeight="1">
      <c r="A10" s="509" t="s">
        <v>295</v>
      </c>
      <c r="B10" s="517"/>
      <c r="C10" s="511" t="s">
        <v>285</v>
      </c>
      <c r="D10" s="517"/>
      <c r="E10" s="116" t="s">
        <v>365</v>
      </c>
      <c r="F10" s="116"/>
      <c r="G10" s="116"/>
      <c r="H10" s="116"/>
      <c r="I10" s="116"/>
      <c r="J10" s="116"/>
      <c r="K10" s="116"/>
      <c r="L10" s="116"/>
      <c r="M10" s="116"/>
      <c r="N10" s="116"/>
      <c r="O10" s="116"/>
      <c r="P10" s="116"/>
      <c r="Q10" s="116"/>
      <c r="R10" s="116"/>
      <c r="S10" s="116"/>
      <c r="T10" s="116"/>
      <c r="U10" s="116"/>
      <c r="V10" s="116"/>
      <c r="W10" s="116"/>
      <c r="X10" s="116"/>
      <c r="Y10" s="116"/>
      <c r="Z10" s="117"/>
      <c r="AA10" s="116" t="s">
        <v>287</v>
      </c>
      <c r="AB10" s="118"/>
      <c r="AC10" s="118"/>
      <c r="AD10" s="518">
        <v>9192094</v>
      </c>
      <c r="AE10" s="518"/>
      <c r="AF10" s="518"/>
      <c r="AG10" s="518"/>
      <c r="AH10" s="518"/>
      <c r="AI10" s="518"/>
      <c r="AJ10" s="518"/>
      <c r="AK10" s="518"/>
      <c r="AL10" s="518"/>
      <c r="AM10" s="518"/>
      <c r="AN10" s="117" t="s">
        <v>288</v>
      </c>
      <c r="AO10" s="116" t="s">
        <v>287</v>
      </c>
      <c r="AP10" s="118"/>
      <c r="AQ10" s="118"/>
      <c r="AR10" s="518">
        <f>8902453</f>
        <v>8902453</v>
      </c>
      <c r="AS10" s="518"/>
      <c r="AT10" s="518"/>
      <c r="AU10" s="518"/>
      <c r="AV10" s="518"/>
      <c r="AW10" s="518"/>
      <c r="AX10" s="518"/>
      <c r="AY10" s="518"/>
      <c r="AZ10" s="518"/>
      <c r="BA10" s="518"/>
      <c r="BB10" s="117" t="s">
        <v>288</v>
      </c>
      <c r="BC10" s="116" t="s">
        <v>287</v>
      </c>
      <c r="BD10" s="118"/>
      <c r="BE10" s="118"/>
      <c r="BF10" s="518">
        <f t="shared" si="0"/>
        <v>289641</v>
      </c>
      <c r="BG10" s="518"/>
      <c r="BH10" s="518"/>
      <c r="BI10" s="518"/>
      <c r="BJ10" s="518"/>
      <c r="BK10" s="518"/>
      <c r="BL10" s="518"/>
      <c r="BM10" s="518"/>
      <c r="BN10" s="518"/>
      <c r="BO10" s="518"/>
      <c r="BP10" s="117" t="s">
        <v>288</v>
      </c>
    </row>
    <row r="11" spans="1:68" ht="13.5" customHeight="1">
      <c r="A11" s="509" t="s">
        <v>297</v>
      </c>
      <c r="B11" s="517"/>
      <c r="C11" s="511" t="s">
        <v>366</v>
      </c>
      <c r="D11" s="517"/>
      <c r="E11" s="116" t="s">
        <v>367</v>
      </c>
      <c r="F11" s="116"/>
      <c r="G11" s="116"/>
      <c r="H11" s="116"/>
      <c r="I11" s="116"/>
      <c r="J11" s="116"/>
      <c r="K11" s="116"/>
      <c r="L11" s="116"/>
      <c r="M11" s="116"/>
      <c r="N11" s="116"/>
      <c r="O11" s="116"/>
      <c r="P11" s="116"/>
      <c r="Q11" s="116"/>
      <c r="R11" s="116"/>
      <c r="S11" s="116"/>
      <c r="T11" s="116"/>
      <c r="U11" s="116"/>
      <c r="V11" s="116"/>
      <c r="W11" s="116"/>
      <c r="X11" s="116"/>
      <c r="Y11" s="116"/>
      <c r="Z11" s="117"/>
      <c r="AA11" s="116" t="s">
        <v>287</v>
      </c>
      <c r="AB11" s="118"/>
      <c r="AC11" s="118"/>
      <c r="AD11" s="518">
        <v>7737784</v>
      </c>
      <c r="AE11" s="518"/>
      <c r="AF11" s="518"/>
      <c r="AG11" s="518"/>
      <c r="AH11" s="518"/>
      <c r="AI11" s="518"/>
      <c r="AJ11" s="518"/>
      <c r="AK11" s="518"/>
      <c r="AL11" s="518"/>
      <c r="AM11" s="518"/>
      <c r="AN11" s="117" t="s">
        <v>288</v>
      </c>
      <c r="AO11" s="116" t="s">
        <v>287</v>
      </c>
      <c r="AP11" s="118"/>
      <c r="AQ11" s="118"/>
      <c r="AR11" s="518">
        <f>11281665</f>
        <v>11281665</v>
      </c>
      <c r="AS11" s="518"/>
      <c r="AT11" s="518"/>
      <c r="AU11" s="518"/>
      <c r="AV11" s="518"/>
      <c r="AW11" s="518"/>
      <c r="AX11" s="518"/>
      <c r="AY11" s="518"/>
      <c r="AZ11" s="518"/>
      <c r="BA11" s="518"/>
      <c r="BB11" s="117" t="s">
        <v>288</v>
      </c>
      <c r="BC11" s="116" t="s">
        <v>287</v>
      </c>
      <c r="BD11" s="118"/>
      <c r="BE11" s="118"/>
      <c r="BF11" s="518">
        <f t="shared" si="0"/>
        <v>-3543881</v>
      </c>
      <c r="BG11" s="518"/>
      <c r="BH11" s="518"/>
      <c r="BI11" s="518"/>
      <c r="BJ11" s="518"/>
      <c r="BK11" s="518"/>
      <c r="BL11" s="518"/>
      <c r="BM11" s="518"/>
      <c r="BN11" s="518"/>
      <c r="BO11" s="518"/>
      <c r="BP11" s="117" t="s">
        <v>288</v>
      </c>
    </row>
    <row r="12" spans="1:68" ht="13.5" customHeight="1">
      <c r="A12" s="509" t="s">
        <v>368</v>
      </c>
      <c r="B12" s="517"/>
      <c r="C12" s="511" t="s">
        <v>369</v>
      </c>
      <c r="D12" s="517"/>
      <c r="E12" s="116" t="s">
        <v>370</v>
      </c>
      <c r="F12" s="116"/>
      <c r="G12" s="116"/>
      <c r="H12" s="116"/>
      <c r="I12" s="116"/>
      <c r="J12" s="116"/>
      <c r="K12" s="116"/>
      <c r="L12" s="116"/>
      <c r="M12" s="116"/>
      <c r="N12" s="116"/>
      <c r="O12" s="116"/>
      <c r="P12" s="116"/>
      <c r="Q12" s="116"/>
      <c r="R12" s="116"/>
      <c r="S12" s="116"/>
      <c r="T12" s="116"/>
      <c r="U12" s="116"/>
      <c r="V12" s="116"/>
      <c r="W12" s="116"/>
      <c r="X12" s="116"/>
      <c r="Y12" s="116"/>
      <c r="Z12" s="117"/>
      <c r="AA12" s="116" t="s">
        <v>287</v>
      </c>
      <c r="AB12" s="118"/>
      <c r="AC12" s="118"/>
      <c r="AD12" s="518">
        <v>6771104</v>
      </c>
      <c r="AE12" s="518"/>
      <c r="AF12" s="518"/>
      <c r="AG12" s="518"/>
      <c r="AH12" s="518"/>
      <c r="AI12" s="518"/>
      <c r="AJ12" s="518"/>
      <c r="AK12" s="518"/>
      <c r="AL12" s="518"/>
      <c r="AM12" s="518"/>
      <c r="AN12" s="117" t="s">
        <v>288</v>
      </c>
      <c r="AO12" s="116" t="s">
        <v>287</v>
      </c>
      <c r="AP12" s="118"/>
      <c r="AQ12" s="118"/>
      <c r="AR12" s="518">
        <f>7533406</f>
        <v>7533406</v>
      </c>
      <c r="AS12" s="518"/>
      <c r="AT12" s="518"/>
      <c r="AU12" s="518"/>
      <c r="AV12" s="518"/>
      <c r="AW12" s="518"/>
      <c r="AX12" s="518"/>
      <c r="AY12" s="518"/>
      <c r="AZ12" s="518"/>
      <c r="BA12" s="518"/>
      <c r="BB12" s="117" t="s">
        <v>288</v>
      </c>
      <c r="BC12" s="116" t="s">
        <v>287</v>
      </c>
      <c r="BD12" s="118"/>
      <c r="BE12" s="118"/>
      <c r="BF12" s="518">
        <f t="shared" si="0"/>
        <v>-762302</v>
      </c>
      <c r="BG12" s="518"/>
      <c r="BH12" s="518"/>
      <c r="BI12" s="518"/>
      <c r="BJ12" s="518"/>
      <c r="BK12" s="518"/>
      <c r="BL12" s="518"/>
      <c r="BM12" s="518"/>
      <c r="BN12" s="518"/>
      <c r="BO12" s="518"/>
      <c r="BP12" s="117" t="s">
        <v>288</v>
      </c>
    </row>
    <row r="13" spans="1:68" ht="13.5" customHeight="1">
      <c r="A13" s="509" t="s">
        <v>371</v>
      </c>
      <c r="B13" s="517"/>
      <c r="C13" s="511" t="s">
        <v>285</v>
      </c>
      <c r="D13" s="517"/>
      <c r="E13" s="116" t="s">
        <v>372</v>
      </c>
      <c r="F13" s="116"/>
      <c r="G13" s="116"/>
      <c r="H13" s="116"/>
      <c r="I13" s="116"/>
      <c r="J13" s="116"/>
      <c r="K13" s="116"/>
      <c r="L13" s="116"/>
      <c r="M13" s="116"/>
      <c r="N13" s="116"/>
      <c r="O13" s="116"/>
      <c r="P13" s="116"/>
      <c r="Q13" s="116"/>
      <c r="R13" s="116"/>
      <c r="S13" s="116"/>
      <c r="T13" s="116"/>
      <c r="U13" s="116"/>
      <c r="V13" s="116"/>
      <c r="W13" s="116"/>
      <c r="X13" s="116"/>
      <c r="Y13" s="116"/>
      <c r="Z13" s="117"/>
      <c r="AA13" s="116" t="s">
        <v>287</v>
      </c>
      <c r="AB13" s="118"/>
      <c r="AC13" s="118"/>
      <c r="AD13" s="518">
        <f>0-4563671</f>
        <v>-4563671</v>
      </c>
      <c r="AE13" s="518"/>
      <c r="AF13" s="518"/>
      <c r="AG13" s="518"/>
      <c r="AH13" s="518"/>
      <c r="AI13" s="518"/>
      <c r="AJ13" s="518"/>
      <c r="AK13" s="518"/>
      <c r="AL13" s="518"/>
      <c r="AM13" s="518"/>
      <c r="AN13" s="117" t="s">
        <v>288</v>
      </c>
      <c r="AO13" s="116" t="s">
        <v>287</v>
      </c>
      <c r="AP13" s="118"/>
      <c r="AQ13" s="118"/>
      <c r="AR13" s="518"/>
      <c r="AS13" s="518"/>
      <c r="AT13" s="518"/>
      <c r="AU13" s="518"/>
      <c r="AV13" s="518"/>
      <c r="AW13" s="518"/>
      <c r="AX13" s="518"/>
      <c r="AY13" s="518"/>
      <c r="AZ13" s="518"/>
      <c r="BA13" s="518"/>
      <c r="BB13" s="117" t="s">
        <v>288</v>
      </c>
      <c r="BC13" s="116" t="s">
        <v>287</v>
      </c>
      <c r="BD13" s="118"/>
      <c r="BE13" s="118"/>
      <c r="BF13" s="518">
        <f t="shared" si="0"/>
        <v>-4563671</v>
      </c>
      <c r="BG13" s="518"/>
      <c r="BH13" s="518"/>
      <c r="BI13" s="518"/>
      <c r="BJ13" s="518"/>
      <c r="BK13" s="518"/>
      <c r="BL13" s="518"/>
      <c r="BM13" s="518"/>
      <c r="BN13" s="518"/>
      <c r="BO13" s="518"/>
      <c r="BP13" s="117" t="s">
        <v>288</v>
      </c>
    </row>
    <row r="14" spans="1:68" ht="13.5" customHeight="1">
      <c r="A14" s="509" t="s">
        <v>332</v>
      </c>
      <c r="B14" s="517"/>
      <c r="C14" s="512" t="s">
        <v>285</v>
      </c>
      <c r="D14" s="521"/>
      <c r="E14" s="122" t="s">
        <v>373</v>
      </c>
      <c r="F14" s="122"/>
      <c r="G14" s="122"/>
      <c r="H14" s="122"/>
      <c r="I14" s="122"/>
      <c r="J14" s="122"/>
      <c r="K14" s="122"/>
      <c r="L14" s="122"/>
      <c r="M14" s="122"/>
      <c r="N14" s="122"/>
      <c r="O14" s="122"/>
      <c r="P14" s="122"/>
      <c r="Q14" s="122"/>
      <c r="R14" s="122"/>
      <c r="S14" s="122"/>
      <c r="T14" s="122"/>
      <c r="U14" s="122"/>
      <c r="V14" s="122"/>
      <c r="W14" s="122"/>
      <c r="X14" s="122"/>
      <c r="Y14" s="122"/>
      <c r="Z14" s="123"/>
      <c r="AA14" s="122" t="s">
        <v>287</v>
      </c>
      <c r="AB14" s="124"/>
      <c r="AC14" s="124"/>
      <c r="AD14" s="520">
        <f>SUM(AD9:AM13)</f>
        <v>88845046</v>
      </c>
      <c r="AE14" s="520"/>
      <c r="AF14" s="520"/>
      <c r="AG14" s="520"/>
      <c r="AH14" s="520"/>
      <c r="AI14" s="520"/>
      <c r="AJ14" s="520"/>
      <c r="AK14" s="520"/>
      <c r="AL14" s="520"/>
      <c r="AM14" s="520"/>
      <c r="AN14" s="123" t="s">
        <v>288</v>
      </c>
      <c r="AO14" s="122" t="s">
        <v>287</v>
      </c>
      <c r="AP14" s="124"/>
      <c r="AQ14" s="124"/>
      <c r="AR14" s="520">
        <f>SUM(AR9:BA13)</f>
        <v>102049441</v>
      </c>
      <c r="AS14" s="520"/>
      <c r="AT14" s="520"/>
      <c r="AU14" s="520"/>
      <c r="AV14" s="520"/>
      <c r="AW14" s="520"/>
      <c r="AX14" s="520"/>
      <c r="AY14" s="520"/>
      <c r="AZ14" s="520"/>
      <c r="BA14" s="520"/>
      <c r="BB14" s="123" t="s">
        <v>288</v>
      </c>
      <c r="BC14" s="122" t="s">
        <v>287</v>
      </c>
      <c r="BD14" s="124"/>
      <c r="BE14" s="124"/>
      <c r="BF14" s="520">
        <f t="shared" si="0"/>
        <v>-13204395</v>
      </c>
      <c r="BG14" s="520"/>
      <c r="BH14" s="520"/>
      <c r="BI14" s="520"/>
      <c r="BJ14" s="520"/>
      <c r="BK14" s="520"/>
      <c r="BL14" s="520"/>
      <c r="BM14" s="520"/>
      <c r="BN14" s="520"/>
      <c r="BO14" s="520"/>
      <c r="BP14" s="123" t="s">
        <v>288</v>
      </c>
    </row>
    <row r="15" spans="1:68" ht="13.5" customHeight="1">
      <c r="A15" s="507" t="s">
        <v>374</v>
      </c>
      <c r="B15" s="521"/>
      <c r="C15" s="159" t="s">
        <v>375</v>
      </c>
      <c r="D15" s="128"/>
      <c r="E15" s="128"/>
      <c r="F15" s="128"/>
      <c r="G15" s="128"/>
      <c r="H15" s="128"/>
      <c r="I15" s="128"/>
      <c r="J15" s="128"/>
      <c r="K15" s="128"/>
      <c r="L15" s="128"/>
      <c r="M15" s="128"/>
      <c r="N15" s="128"/>
      <c r="O15" s="128"/>
      <c r="P15" s="128"/>
      <c r="Q15" s="128"/>
      <c r="R15" s="128"/>
      <c r="S15" s="128"/>
      <c r="T15" s="128"/>
      <c r="U15" s="128"/>
      <c r="V15" s="128"/>
      <c r="W15" s="128"/>
      <c r="X15" s="128"/>
      <c r="Y15" s="128"/>
      <c r="Z15" s="129"/>
      <c r="AA15" s="128" t="s">
        <v>287</v>
      </c>
      <c r="AB15" s="130"/>
      <c r="AC15" s="130"/>
      <c r="AD15" s="522">
        <f>AD8-AD14</f>
        <v>20242371</v>
      </c>
      <c r="AE15" s="522"/>
      <c r="AF15" s="522"/>
      <c r="AG15" s="522"/>
      <c r="AH15" s="522"/>
      <c r="AI15" s="522"/>
      <c r="AJ15" s="522"/>
      <c r="AK15" s="522"/>
      <c r="AL15" s="522"/>
      <c r="AM15" s="522"/>
      <c r="AN15" s="129" t="s">
        <v>288</v>
      </c>
      <c r="AO15" s="128" t="s">
        <v>287</v>
      </c>
      <c r="AP15" s="130"/>
      <c r="AQ15" s="130"/>
      <c r="AR15" s="522">
        <f>AR8-AR14</f>
        <v>8137973</v>
      </c>
      <c r="AS15" s="522"/>
      <c r="AT15" s="522"/>
      <c r="AU15" s="522"/>
      <c r="AV15" s="522"/>
      <c r="AW15" s="522"/>
      <c r="AX15" s="522"/>
      <c r="AY15" s="522"/>
      <c r="AZ15" s="522"/>
      <c r="BA15" s="522"/>
      <c r="BB15" s="129" t="s">
        <v>288</v>
      </c>
      <c r="BC15" s="128" t="s">
        <v>287</v>
      </c>
      <c r="BD15" s="130"/>
      <c r="BE15" s="130"/>
      <c r="BF15" s="522">
        <f t="shared" si="0"/>
        <v>12104398</v>
      </c>
      <c r="BG15" s="522"/>
      <c r="BH15" s="522"/>
      <c r="BI15" s="522"/>
      <c r="BJ15" s="522"/>
      <c r="BK15" s="522"/>
      <c r="BL15" s="522"/>
      <c r="BM15" s="522"/>
      <c r="BN15" s="522"/>
      <c r="BO15" s="522"/>
      <c r="BP15" s="129" t="s">
        <v>288</v>
      </c>
    </row>
    <row r="16" spans="1:68" ht="13.5" customHeight="1">
      <c r="A16" s="509" t="s">
        <v>356</v>
      </c>
      <c r="B16" s="517"/>
      <c r="C16" s="511" t="s">
        <v>285</v>
      </c>
      <c r="D16" s="517"/>
      <c r="E16" s="116" t="s">
        <v>376</v>
      </c>
      <c r="F16" s="116"/>
      <c r="G16" s="116"/>
      <c r="H16" s="116"/>
      <c r="I16" s="116"/>
      <c r="J16" s="116"/>
      <c r="K16" s="116"/>
      <c r="L16" s="116"/>
      <c r="M16" s="116"/>
      <c r="N16" s="116"/>
      <c r="O16" s="116"/>
      <c r="P16" s="116"/>
      <c r="Q16" s="116"/>
      <c r="R16" s="116"/>
      <c r="S16" s="116"/>
      <c r="T16" s="116"/>
      <c r="U16" s="116"/>
      <c r="V16" s="116"/>
      <c r="W16" s="116"/>
      <c r="X16" s="116"/>
      <c r="Y16" s="116"/>
      <c r="Z16" s="117"/>
      <c r="AA16" s="116" t="s">
        <v>287</v>
      </c>
      <c r="AB16" s="118"/>
      <c r="AC16" s="118"/>
      <c r="AD16" s="518">
        <v>152000</v>
      </c>
      <c r="AE16" s="518"/>
      <c r="AF16" s="518"/>
      <c r="AG16" s="518"/>
      <c r="AH16" s="518"/>
      <c r="AI16" s="518"/>
      <c r="AJ16" s="518"/>
      <c r="AK16" s="518"/>
      <c r="AL16" s="518"/>
      <c r="AM16" s="518"/>
      <c r="AN16" s="117" t="s">
        <v>288</v>
      </c>
      <c r="AO16" s="116" t="s">
        <v>287</v>
      </c>
      <c r="AP16" s="118"/>
      <c r="AQ16" s="118"/>
      <c r="AR16" s="518">
        <f>168000</f>
        <v>168000</v>
      </c>
      <c r="AS16" s="518"/>
      <c r="AT16" s="518"/>
      <c r="AU16" s="518"/>
      <c r="AV16" s="518"/>
      <c r="AW16" s="518"/>
      <c r="AX16" s="518"/>
      <c r="AY16" s="518"/>
      <c r="AZ16" s="518"/>
      <c r="BA16" s="518"/>
      <c r="BB16" s="117" t="s">
        <v>288</v>
      </c>
      <c r="BC16" s="116" t="s">
        <v>287</v>
      </c>
      <c r="BD16" s="118"/>
      <c r="BE16" s="118"/>
      <c r="BF16" s="518">
        <f t="shared" si="0"/>
        <v>-16000</v>
      </c>
      <c r="BG16" s="518"/>
      <c r="BH16" s="518"/>
      <c r="BI16" s="518"/>
      <c r="BJ16" s="518"/>
      <c r="BK16" s="518"/>
      <c r="BL16" s="518"/>
      <c r="BM16" s="518"/>
      <c r="BN16" s="518"/>
      <c r="BO16" s="518"/>
      <c r="BP16" s="117" t="s">
        <v>288</v>
      </c>
    </row>
    <row r="17" spans="1:68" ht="13.5" customHeight="1">
      <c r="A17" s="509" t="s">
        <v>358</v>
      </c>
      <c r="B17" s="517"/>
      <c r="C17" s="511" t="s">
        <v>285</v>
      </c>
      <c r="D17" s="517"/>
      <c r="E17" s="116" t="s">
        <v>377</v>
      </c>
      <c r="F17" s="116"/>
      <c r="G17" s="116"/>
      <c r="H17" s="116"/>
      <c r="I17" s="116"/>
      <c r="J17" s="116"/>
      <c r="K17" s="116"/>
      <c r="L17" s="116"/>
      <c r="M17" s="116"/>
      <c r="N17" s="116"/>
      <c r="O17" s="116"/>
      <c r="P17" s="116"/>
      <c r="Q17" s="116"/>
      <c r="R17" s="116"/>
      <c r="S17" s="116"/>
      <c r="T17" s="116"/>
      <c r="U17" s="116"/>
      <c r="V17" s="116"/>
      <c r="W17" s="116"/>
      <c r="X17" s="116"/>
      <c r="Y17" s="116"/>
      <c r="Z17" s="117"/>
      <c r="AA17" s="116" t="s">
        <v>287</v>
      </c>
      <c r="AB17" s="118"/>
      <c r="AC17" s="118"/>
      <c r="AD17" s="518">
        <v>12418</v>
      </c>
      <c r="AE17" s="518"/>
      <c r="AF17" s="518"/>
      <c r="AG17" s="518"/>
      <c r="AH17" s="518"/>
      <c r="AI17" s="518"/>
      <c r="AJ17" s="518"/>
      <c r="AK17" s="518"/>
      <c r="AL17" s="518"/>
      <c r="AM17" s="518"/>
      <c r="AN17" s="117" t="s">
        <v>288</v>
      </c>
      <c r="AO17" s="116" t="s">
        <v>287</v>
      </c>
      <c r="AP17" s="118"/>
      <c r="AQ17" s="118"/>
      <c r="AR17" s="518">
        <f>9428</f>
        <v>9428</v>
      </c>
      <c r="AS17" s="518"/>
      <c r="AT17" s="518"/>
      <c r="AU17" s="518"/>
      <c r="AV17" s="518"/>
      <c r="AW17" s="518"/>
      <c r="AX17" s="518"/>
      <c r="AY17" s="518"/>
      <c r="AZ17" s="518"/>
      <c r="BA17" s="518"/>
      <c r="BB17" s="117" t="s">
        <v>288</v>
      </c>
      <c r="BC17" s="116" t="s">
        <v>287</v>
      </c>
      <c r="BD17" s="118"/>
      <c r="BE17" s="118"/>
      <c r="BF17" s="518">
        <f t="shared" si="0"/>
        <v>2990</v>
      </c>
      <c r="BG17" s="518"/>
      <c r="BH17" s="518"/>
      <c r="BI17" s="518"/>
      <c r="BJ17" s="518"/>
      <c r="BK17" s="518"/>
      <c r="BL17" s="518"/>
      <c r="BM17" s="518"/>
      <c r="BN17" s="518"/>
      <c r="BO17" s="518"/>
      <c r="BP17" s="117" t="s">
        <v>288</v>
      </c>
    </row>
    <row r="18" spans="1:68" ht="13.5" customHeight="1">
      <c r="A18" s="509" t="s">
        <v>361</v>
      </c>
      <c r="B18" s="517"/>
      <c r="C18" s="511" t="s">
        <v>290</v>
      </c>
      <c r="D18" s="517"/>
      <c r="E18" s="116" t="s">
        <v>378</v>
      </c>
      <c r="F18" s="116"/>
      <c r="G18" s="116"/>
      <c r="H18" s="116"/>
      <c r="I18" s="116"/>
      <c r="J18" s="116"/>
      <c r="K18" s="116"/>
      <c r="L18" s="116"/>
      <c r="M18" s="116"/>
      <c r="N18" s="116"/>
      <c r="O18" s="116"/>
      <c r="P18" s="116"/>
      <c r="Q18" s="116"/>
      <c r="R18" s="116"/>
      <c r="S18" s="116"/>
      <c r="T18" s="116"/>
      <c r="U18" s="116"/>
      <c r="V18" s="116"/>
      <c r="W18" s="116"/>
      <c r="X18" s="116"/>
      <c r="Y18" s="116"/>
      <c r="Z18" s="117"/>
      <c r="AA18" s="116" t="s">
        <v>287</v>
      </c>
      <c r="AB18" s="118"/>
      <c r="AC18" s="118"/>
      <c r="AD18" s="518">
        <v>0</v>
      </c>
      <c r="AE18" s="518"/>
      <c r="AF18" s="518"/>
      <c r="AG18" s="518"/>
      <c r="AH18" s="518"/>
      <c r="AI18" s="518"/>
      <c r="AJ18" s="518"/>
      <c r="AK18" s="518"/>
      <c r="AL18" s="518"/>
      <c r="AM18" s="518"/>
      <c r="AN18" s="117" t="s">
        <v>288</v>
      </c>
      <c r="AO18" s="116" t="s">
        <v>287</v>
      </c>
      <c r="AP18" s="118"/>
      <c r="AQ18" s="118"/>
      <c r="AR18" s="518">
        <v>0</v>
      </c>
      <c r="AS18" s="518"/>
      <c r="AT18" s="518"/>
      <c r="AU18" s="518"/>
      <c r="AV18" s="518"/>
      <c r="AW18" s="518"/>
      <c r="AX18" s="518"/>
      <c r="AY18" s="518"/>
      <c r="AZ18" s="518"/>
      <c r="BA18" s="518"/>
      <c r="BB18" s="117" t="s">
        <v>288</v>
      </c>
      <c r="BC18" s="116" t="s">
        <v>287</v>
      </c>
      <c r="BD18" s="118"/>
      <c r="BE18" s="118"/>
      <c r="BF18" s="518">
        <f t="shared" si="0"/>
        <v>0</v>
      </c>
      <c r="BG18" s="518"/>
      <c r="BH18" s="518"/>
      <c r="BI18" s="518"/>
      <c r="BJ18" s="518"/>
      <c r="BK18" s="518"/>
      <c r="BL18" s="518"/>
      <c r="BM18" s="518"/>
      <c r="BN18" s="518"/>
      <c r="BO18" s="518"/>
      <c r="BP18" s="117" t="s">
        <v>288</v>
      </c>
    </row>
    <row r="19" spans="1:68" ht="13.5" customHeight="1">
      <c r="A19" s="509" t="s">
        <v>363</v>
      </c>
      <c r="B19" s="517"/>
      <c r="C19" s="511" t="s">
        <v>359</v>
      </c>
      <c r="D19" s="517"/>
      <c r="E19" s="116" t="s">
        <v>379</v>
      </c>
      <c r="F19" s="116"/>
      <c r="G19" s="116"/>
      <c r="H19" s="116"/>
      <c r="I19" s="116"/>
      <c r="J19" s="116"/>
      <c r="K19" s="116"/>
      <c r="L19" s="116"/>
      <c r="M19" s="116"/>
      <c r="N19" s="116"/>
      <c r="O19" s="116"/>
      <c r="P19" s="116"/>
      <c r="Q19" s="116"/>
      <c r="R19" s="116"/>
      <c r="S19" s="116"/>
      <c r="T19" s="116"/>
      <c r="U19" s="116"/>
      <c r="V19" s="116"/>
      <c r="W19" s="116"/>
      <c r="X19" s="116"/>
      <c r="Y19" s="116"/>
      <c r="Z19" s="117"/>
      <c r="AA19" s="116" t="s">
        <v>287</v>
      </c>
      <c r="AB19" s="118"/>
      <c r="AC19" s="118"/>
      <c r="AD19" s="518">
        <v>0</v>
      </c>
      <c r="AE19" s="518"/>
      <c r="AF19" s="518"/>
      <c r="AG19" s="518"/>
      <c r="AH19" s="518"/>
      <c r="AI19" s="518"/>
      <c r="AJ19" s="518"/>
      <c r="AK19" s="518"/>
      <c r="AL19" s="518"/>
      <c r="AM19" s="518"/>
      <c r="AN19" s="117" t="s">
        <v>288</v>
      </c>
      <c r="AO19" s="116" t="s">
        <v>287</v>
      </c>
      <c r="AP19" s="118"/>
      <c r="AQ19" s="118"/>
      <c r="AR19" s="518">
        <v>0</v>
      </c>
      <c r="AS19" s="518"/>
      <c r="AT19" s="518"/>
      <c r="AU19" s="518"/>
      <c r="AV19" s="518"/>
      <c r="AW19" s="518"/>
      <c r="AX19" s="518"/>
      <c r="AY19" s="518"/>
      <c r="AZ19" s="518"/>
      <c r="BA19" s="518"/>
      <c r="BB19" s="117" t="s">
        <v>288</v>
      </c>
      <c r="BC19" s="116" t="s">
        <v>287</v>
      </c>
      <c r="BD19" s="118"/>
      <c r="BE19" s="118"/>
      <c r="BF19" s="518">
        <f t="shared" si="0"/>
        <v>0</v>
      </c>
      <c r="BG19" s="518"/>
      <c r="BH19" s="518"/>
      <c r="BI19" s="518"/>
      <c r="BJ19" s="518"/>
      <c r="BK19" s="518"/>
      <c r="BL19" s="518"/>
      <c r="BM19" s="518"/>
      <c r="BN19" s="518"/>
      <c r="BO19" s="518"/>
      <c r="BP19" s="117" t="s">
        <v>288</v>
      </c>
    </row>
    <row r="20" spans="1:68" ht="13.5" customHeight="1">
      <c r="A20" s="509" t="s">
        <v>295</v>
      </c>
      <c r="B20" s="517"/>
      <c r="C20" s="511" t="s">
        <v>285</v>
      </c>
      <c r="D20" s="517"/>
      <c r="E20" s="116" t="s">
        <v>380</v>
      </c>
      <c r="F20" s="116"/>
      <c r="G20" s="116"/>
      <c r="H20" s="116"/>
      <c r="I20" s="116"/>
      <c r="J20" s="116"/>
      <c r="K20" s="116"/>
      <c r="L20" s="116"/>
      <c r="M20" s="116"/>
      <c r="N20" s="116"/>
      <c r="O20" s="116"/>
      <c r="P20" s="116"/>
      <c r="Q20" s="116"/>
      <c r="R20" s="116"/>
      <c r="S20" s="116"/>
      <c r="T20" s="116"/>
      <c r="U20" s="116"/>
      <c r="V20" s="116"/>
      <c r="W20" s="116"/>
      <c r="X20" s="116"/>
      <c r="Y20" s="116"/>
      <c r="Z20" s="117"/>
      <c r="AA20" s="116" t="s">
        <v>287</v>
      </c>
      <c r="AB20" s="118"/>
      <c r="AC20" s="118"/>
      <c r="AD20" s="518">
        <v>1174780</v>
      </c>
      <c r="AE20" s="518"/>
      <c r="AF20" s="518"/>
      <c r="AG20" s="518"/>
      <c r="AH20" s="518"/>
      <c r="AI20" s="518"/>
      <c r="AJ20" s="518"/>
      <c r="AK20" s="518"/>
      <c r="AL20" s="518"/>
      <c r="AM20" s="518"/>
      <c r="AN20" s="117" t="s">
        <v>288</v>
      </c>
      <c r="AO20" s="116" t="s">
        <v>287</v>
      </c>
      <c r="AP20" s="118"/>
      <c r="AQ20" s="118"/>
      <c r="AR20" s="518">
        <f>9360</f>
        <v>9360</v>
      </c>
      <c r="AS20" s="518"/>
      <c r="AT20" s="518"/>
      <c r="AU20" s="518"/>
      <c r="AV20" s="518"/>
      <c r="AW20" s="518"/>
      <c r="AX20" s="518"/>
      <c r="AY20" s="518"/>
      <c r="AZ20" s="518"/>
      <c r="BA20" s="518"/>
      <c r="BB20" s="117" t="s">
        <v>288</v>
      </c>
      <c r="BC20" s="116" t="s">
        <v>287</v>
      </c>
      <c r="BD20" s="118"/>
      <c r="BE20" s="118"/>
      <c r="BF20" s="518">
        <f t="shared" si="0"/>
        <v>1165420</v>
      </c>
      <c r="BG20" s="518"/>
      <c r="BH20" s="518"/>
      <c r="BI20" s="518"/>
      <c r="BJ20" s="518"/>
      <c r="BK20" s="518"/>
      <c r="BL20" s="518"/>
      <c r="BM20" s="518"/>
      <c r="BN20" s="518"/>
      <c r="BO20" s="518"/>
      <c r="BP20" s="117" t="s">
        <v>288</v>
      </c>
    </row>
    <row r="21" spans="1:68" ht="13.5" customHeight="1">
      <c r="A21" s="509" t="s">
        <v>297</v>
      </c>
      <c r="B21" s="517"/>
      <c r="C21" s="512" t="s">
        <v>285</v>
      </c>
      <c r="D21" s="521"/>
      <c r="E21" s="122" t="s">
        <v>381</v>
      </c>
      <c r="F21" s="122"/>
      <c r="G21" s="122"/>
      <c r="H21" s="122"/>
      <c r="I21" s="122"/>
      <c r="J21" s="122"/>
      <c r="K21" s="122"/>
      <c r="L21" s="122"/>
      <c r="M21" s="122"/>
      <c r="N21" s="122"/>
      <c r="O21" s="122"/>
      <c r="P21" s="122"/>
      <c r="Q21" s="122"/>
      <c r="R21" s="122"/>
      <c r="S21" s="122"/>
      <c r="T21" s="122"/>
      <c r="U21" s="122"/>
      <c r="V21" s="122"/>
      <c r="W21" s="122"/>
      <c r="X21" s="122"/>
      <c r="Y21" s="122"/>
      <c r="Z21" s="123"/>
      <c r="AA21" s="122" t="s">
        <v>287</v>
      </c>
      <c r="AB21" s="124"/>
      <c r="AC21" s="124"/>
      <c r="AD21" s="520">
        <f>SUM(AD16:AM20)</f>
        <v>1339198</v>
      </c>
      <c r="AE21" s="520"/>
      <c r="AF21" s="520"/>
      <c r="AG21" s="520"/>
      <c r="AH21" s="520"/>
      <c r="AI21" s="520"/>
      <c r="AJ21" s="520"/>
      <c r="AK21" s="520"/>
      <c r="AL21" s="520"/>
      <c r="AM21" s="520"/>
      <c r="AN21" s="123" t="s">
        <v>288</v>
      </c>
      <c r="AO21" s="122" t="s">
        <v>287</v>
      </c>
      <c r="AP21" s="124"/>
      <c r="AQ21" s="124"/>
      <c r="AR21" s="520">
        <f>SUM(AR16:BA20)</f>
        <v>186788</v>
      </c>
      <c r="AS21" s="520"/>
      <c r="AT21" s="520"/>
      <c r="AU21" s="520"/>
      <c r="AV21" s="520"/>
      <c r="AW21" s="520"/>
      <c r="AX21" s="520"/>
      <c r="AY21" s="520"/>
      <c r="AZ21" s="520"/>
      <c r="BA21" s="520"/>
      <c r="BB21" s="123" t="s">
        <v>288</v>
      </c>
      <c r="BC21" s="122" t="s">
        <v>287</v>
      </c>
      <c r="BD21" s="124"/>
      <c r="BE21" s="124"/>
      <c r="BF21" s="520">
        <f t="shared" si="0"/>
        <v>1152410</v>
      </c>
      <c r="BG21" s="520"/>
      <c r="BH21" s="520"/>
      <c r="BI21" s="520"/>
      <c r="BJ21" s="520"/>
      <c r="BK21" s="520"/>
      <c r="BL21" s="520"/>
      <c r="BM21" s="520"/>
      <c r="BN21" s="520"/>
      <c r="BO21" s="520"/>
      <c r="BP21" s="123" t="s">
        <v>288</v>
      </c>
    </row>
    <row r="22" spans="1:68" ht="13.5" customHeight="1">
      <c r="A22" s="509" t="s">
        <v>382</v>
      </c>
      <c r="B22" s="517"/>
      <c r="C22" s="511" t="s">
        <v>285</v>
      </c>
      <c r="D22" s="517"/>
      <c r="E22" s="116" t="s">
        <v>383</v>
      </c>
      <c r="F22" s="116"/>
      <c r="G22" s="116"/>
      <c r="H22" s="116"/>
      <c r="I22" s="116"/>
      <c r="J22" s="116"/>
      <c r="K22" s="116"/>
      <c r="L22" s="116"/>
      <c r="M22" s="116"/>
      <c r="N22" s="116"/>
      <c r="O22" s="116"/>
      <c r="P22" s="116"/>
      <c r="Q22" s="116"/>
      <c r="R22" s="116"/>
      <c r="S22" s="116"/>
      <c r="T22" s="116"/>
      <c r="U22" s="116"/>
      <c r="V22" s="116"/>
      <c r="W22" s="116"/>
      <c r="X22" s="116"/>
      <c r="Y22" s="116"/>
      <c r="Z22" s="117"/>
      <c r="AA22" s="116" t="s">
        <v>287</v>
      </c>
      <c r="AB22" s="118"/>
      <c r="AC22" s="118"/>
      <c r="AD22" s="518">
        <v>304000</v>
      </c>
      <c r="AE22" s="518"/>
      <c r="AF22" s="518"/>
      <c r="AG22" s="518"/>
      <c r="AH22" s="518"/>
      <c r="AI22" s="518"/>
      <c r="AJ22" s="518"/>
      <c r="AK22" s="518"/>
      <c r="AL22" s="518"/>
      <c r="AM22" s="518"/>
      <c r="AN22" s="117" t="s">
        <v>288</v>
      </c>
      <c r="AO22" s="116" t="s">
        <v>287</v>
      </c>
      <c r="AP22" s="118"/>
      <c r="AQ22" s="118"/>
      <c r="AR22" s="518">
        <f>336000</f>
        <v>336000</v>
      </c>
      <c r="AS22" s="518"/>
      <c r="AT22" s="518"/>
      <c r="AU22" s="518"/>
      <c r="AV22" s="518"/>
      <c r="AW22" s="518"/>
      <c r="AX22" s="518"/>
      <c r="AY22" s="518"/>
      <c r="AZ22" s="518"/>
      <c r="BA22" s="518"/>
      <c r="BB22" s="117" t="s">
        <v>288</v>
      </c>
      <c r="BC22" s="116" t="s">
        <v>287</v>
      </c>
      <c r="BD22" s="118"/>
      <c r="BE22" s="118"/>
      <c r="BF22" s="518">
        <f t="shared" si="0"/>
        <v>-32000</v>
      </c>
      <c r="BG22" s="518"/>
      <c r="BH22" s="518"/>
      <c r="BI22" s="518"/>
      <c r="BJ22" s="518"/>
      <c r="BK22" s="518"/>
      <c r="BL22" s="518"/>
      <c r="BM22" s="518"/>
      <c r="BN22" s="518"/>
      <c r="BO22" s="518"/>
      <c r="BP22" s="117" t="s">
        <v>288</v>
      </c>
    </row>
    <row r="23" spans="1:68" ht="13.5" customHeight="1">
      <c r="A23" s="509" t="s">
        <v>368</v>
      </c>
      <c r="B23" s="517"/>
      <c r="C23" s="511" t="s">
        <v>366</v>
      </c>
      <c r="D23" s="517"/>
      <c r="E23" s="116" t="s">
        <v>384</v>
      </c>
      <c r="F23" s="116"/>
      <c r="G23" s="116"/>
      <c r="H23" s="116"/>
      <c r="I23" s="116"/>
      <c r="J23" s="116"/>
      <c r="K23" s="116"/>
      <c r="L23" s="116"/>
      <c r="M23" s="116"/>
      <c r="N23" s="116"/>
      <c r="O23" s="116"/>
      <c r="P23" s="116"/>
      <c r="Q23" s="116"/>
      <c r="R23" s="116"/>
      <c r="S23" s="116"/>
      <c r="T23" s="116"/>
      <c r="U23" s="116"/>
      <c r="V23" s="116"/>
      <c r="W23" s="116"/>
      <c r="X23" s="116"/>
      <c r="Y23" s="116"/>
      <c r="Z23" s="117"/>
      <c r="AA23" s="116" t="s">
        <v>287</v>
      </c>
      <c r="AB23" s="118"/>
      <c r="AC23" s="118"/>
      <c r="AD23" s="518">
        <v>0</v>
      </c>
      <c r="AE23" s="518"/>
      <c r="AF23" s="518"/>
      <c r="AG23" s="518"/>
      <c r="AH23" s="518"/>
      <c r="AI23" s="518"/>
      <c r="AJ23" s="518"/>
      <c r="AK23" s="518"/>
      <c r="AL23" s="518"/>
      <c r="AM23" s="518"/>
      <c r="AN23" s="117" t="s">
        <v>288</v>
      </c>
      <c r="AO23" s="116" t="s">
        <v>287</v>
      </c>
      <c r="AP23" s="118"/>
      <c r="AQ23" s="118"/>
      <c r="AR23" s="518">
        <v>0</v>
      </c>
      <c r="AS23" s="518"/>
      <c r="AT23" s="518"/>
      <c r="AU23" s="518"/>
      <c r="AV23" s="518"/>
      <c r="AW23" s="518"/>
      <c r="AX23" s="518"/>
      <c r="AY23" s="518"/>
      <c r="AZ23" s="518"/>
      <c r="BA23" s="518"/>
      <c r="BB23" s="117" t="s">
        <v>288</v>
      </c>
      <c r="BC23" s="116" t="s">
        <v>287</v>
      </c>
      <c r="BD23" s="118"/>
      <c r="BE23" s="118"/>
      <c r="BF23" s="518">
        <f t="shared" si="0"/>
        <v>0</v>
      </c>
      <c r="BG23" s="518"/>
      <c r="BH23" s="518"/>
      <c r="BI23" s="518"/>
      <c r="BJ23" s="518"/>
      <c r="BK23" s="518"/>
      <c r="BL23" s="518"/>
      <c r="BM23" s="518"/>
      <c r="BN23" s="518"/>
      <c r="BO23" s="518"/>
      <c r="BP23" s="117" t="s">
        <v>288</v>
      </c>
    </row>
    <row r="24" spans="1:68" ht="13.5" customHeight="1">
      <c r="A24" s="509" t="s">
        <v>371</v>
      </c>
      <c r="B24" s="517"/>
      <c r="C24" s="511" t="s">
        <v>369</v>
      </c>
      <c r="D24" s="517"/>
      <c r="E24" s="116" t="s">
        <v>385</v>
      </c>
      <c r="F24" s="116"/>
      <c r="G24" s="116"/>
      <c r="H24" s="116"/>
      <c r="I24" s="116"/>
      <c r="J24" s="116"/>
      <c r="K24" s="116"/>
      <c r="L24" s="116"/>
      <c r="M24" s="116"/>
      <c r="N24" s="116"/>
      <c r="O24" s="116"/>
      <c r="P24" s="116"/>
      <c r="Q24" s="116"/>
      <c r="R24" s="116"/>
      <c r="S24" s="116"/>
      <c r="T24" s="116"/>
      <c r="U24" s="116"/>
      <c r="V24" s="116"/>
      <c r="W24" s="116"/>
      <c r="X24" s="116"/>
      <c r="Y24" s="116"/>
      <c r="Z24" s="117"/>
      <c r="AA24" s="116" t="s">
        <v>287</v>
      </c>
      <c r="AB24" s="118"/>
      <c r="AC24" s="118"/>
      <c r="AD24" s="518">
        <v>0</v>
      </c>
      <c r="AE24" s="518"/>
      <c r="AF24" s="518"/>
      <c r="AG24" s="518"/>
      <c r="AH24" s="518"/>
      <c r="AI24" s="518"/>
      <c r="AJ24" s="518"/>
      <c r="AK24" s="518"/>
      <c r="AL24" s="518"/>
      <c r="AM24" s="518"/>
      <c r="AN24" s="117" t="s">
        <v>288</v>
      </c>
      <c r="AO24" s="116" t="s">
        <v>287</v>
      </c>
      <c r="AP24" s="118"/>
      <c r="AQ24" s="118"/>
      <c r="AR24" s="518">
        <v>0</v>
      </c>
      <c r="AS24" s="518"/>
      <c r="AT24" s="518"/>
      <c r="AU24" s="518"/>
      <c r="AV24" s="518"/>
      <c r="AW24" s="518"/>
      <c r="AX24" s="518"/>
      <c r="AY24" s="518"/>
      <c r="AZ24" s="518"/>
      <c r="BA24" s="518"/>
      <c r="BB24" s="117" t="s">
        <v>288</v>
      </c>
      <c r="BC24" s="116" t="s">
        <v>287</v>
      </c>
      <c r="BD24" s="118"/>
      <c r="BE24" s="118"/>
      <c r="BF24" s="518">
        <f t="shared" si="0"/>
        <v>0</v>
      </c>
      <c r="BG24" s="518"/>
      <c r="BH24" s="518"/>
      <c r="BI24" s="518"/>
      <c r="BJ24" s="518"/>
      <c r="BK24" s="518"/>
      <c r="BL24" s="518"/>
      <c r="BM24" s="518"/>
      <c r="BN24" s="518"/>
      <c r="BO24" s="518"/>
      <c r="BP24" s="117" t="s">
        <v>288</v>
      </c>
    </row>
    <row r="25" spans="1:68" ht="13.5" customHeight="1">
      <c r="A25" s="509" t="s">
        <v>332</v>
      </c>
      <c r="B25" s="517"/>
      <c r="C25" s="511" t="s">
        <v>285</v>
      </c>
      <c r="D25" s="517"/>
      <c r="E25" s="116" t="s">
        <v>386</v>
      </c>
      <c r="F25" s="116"/>
      <c r="G25" s="116"/>
      <c r="H25" s="116"/>
      <c r="I25" s="116"/>
      <c r="J25" s="116"/>
      <c r="K25" s="116"/>
      <c r="L25" s="116"/>
      <c r="M25" s="116"/>
      <c r="N25" s="116"/>
      <c r="O25" s="116"/>
      <c r="P25" s="116"/>
      <c r="Q25" s="116"/>
      <c r="R25" s="116"/>
      <c r="S25" s="116"/>
      <c r="T25" s="116"/>
      <c r="U25" s="116"/>
      <c r="V25" s="116"/>
      <c r="W25" s="116"/>
      <c r="X25" s="116"/>
      <c r="Y25" s="116"/>
      <c r="Z25" s="117"/>
      <c r="AA25" s="116" t="s">
        <v>287</v>
      </c>
      <c r="AB25" s="118"/>
      <c r="AC25" s="118"/>
      <c r="AD25" s="518">
        <v>1153330</v>
      </c>
      <c r="AE25" s="518"/>
      <c r="AF25" s="518"/>
      <c r="AG25" s="518"/>
      <c r="AH25" s="518"/>
      <c r="AI25" s="518"/>
      <c r="AJ25" s="518"/>
      <c r="AK25" s="518"/>
      <c r="AL25" s="518"/>
      <c r="AM25" s="518"/>
      <c r="AN25" s="117" t="s">
        <v>288</v>
      </c>
      <c r="AO25" s="116" t="s">
        <v>287</v>
      </c>
      <c r="AP25" s="118"/>
      <c r="AQ25" s="118"/>
      <c r="AR25" s="518">
        <f>9360</f>
        <v>9360</v>
      </c>
      <c r="AS25" s="518"/>
      <c r="AT25" s="518"/>
      <c r="AU25" s="518"/>
      <c r="AV25" s="518"/>
      <c r="AW25" s="518"/>
      <c r="AX25" s="518"/>
      <c r="AY25" s="518"/>
      <c r="AZ25" s="518"/>
      <c r="BA25" s="518"/>
      <c r="BB25" s="117" t="s">
        <v>288</v>
      </c>
      <c r="BC25" s="116" t="s">
        <v>287</v>
      </c>
      <c r="BD25" s="118"/>
      <c r="BE25" s="118"/>
      <c r="BF25" s="518">
        <f t="shared" si="0"/>
        <v>1143970</v>
      </c>
      <c r="BG25" s="518"/>
      <c r="BH25" s="518"/>
      <c r="BI25" s="518"/>
      <c r="BJ25" s="518"/>
      <c r="BK25" s="518"/>
      <c r="BL25" s="518"/>
      <c r="BM25" s="518"/>
      <c r="BN25" s="518"/>
      <c r="BO25" s="518"/>
      <c r="BP25" s="117" t="s">
        <v>288</v>
      </c>
    </row>
    <row r="26" spans="1:68" ht="13.5" customHeight="1">
      <c r="A26" s="509" t="s">
        <v>374</v>
      </c>
      <c r="B26" s="517"/>
      <c r="C26" s="512" t="s">
        <v>285</v>
      </c>
      <c r="D26" s="521"/>
      <c r="E26" s="122" t="s">
        <v>387</v>
      </c>
      <c r="F26" s="122"/>
      <c r="G26" s="122"/>
      <c r="H26" s="122"/>
      <c r="I26" s="122"/>
      <c r="J26" s="122"/>
      <c r="K26" s="122"/>
      <c r="L26" s="122"/>
      <c r="M26" s="122"/>
      <c r="N26" s="122"/>
      <c r="O26" s="122"/>
      <c r="P26" s="122"/>
      <c r="Q26" s="122"/>
      <c r="R26" s="122"/>
      <c r="S26" s="122"/>
      <c r="T26" s="122"/>
      <c r="U26" s="122"/>
      <c r="V26" s="122"/>
      <c r="W26" s="122"/>
      <c r="X26" s="122"/>
      <c r="Y26" s="122"/>
      <c r="Z26" s="123"/>
      <c r="AA26" s="122" t="s">
        <v>287</v>
      </c>
      <c r="AB26" s="124"/>
      <c r="AC26" s="124"/>
      <c r="AD26" s="520">
        <f>SUM(AD22:AM25)</f>
        <v>1457330</v>
      </c>
      <c r="AE26" s="520"/>
      <c r="AF26" s="520"/>
      <c r="AG26" s="520"/>
      <c r="AH26" s="520"/>
      <c r="AI26" s="520"/>
      <c r="AJ26" s="520"/>
      <c r="AK26" s="520"/>
      <c r="AL26" s="520"/>
      <c r="AM26" s="520"/>
      <c r="AN26" s="123" t="s">
        <v>288</v>
      </c>
      <c r="AO26" s="122" t="s">
        <v>287</v>
      </c>
      <c r="AP26" s="124"/>
      <c r="AQ26" s="124"/>
      <c r="AR26" s="520">
        <f>SUM(AR22:BA25)</f>
        <v>345360</v>
      </c>
      <c r="AS26" s="520"/>
      <c r="AT26" s="520"/>
      <c r="AU26" s="520"/>
      <c r="AV26" s="520"/>
      <c r="AW26" s="520"/>
      <c r="AX26" s="520"/>
      <c r="AY26" s="520"/>
      <c r="AZ26" s="520"/>
      <c r="BA26" s="520"/>
      <c r="BB26" s="123" t="s">
        <v>288</v>
      </c>
      <c r="BC26" s="122" t="s">
        <v>287</v>
      </c>
      <c r="BD26" s="124"/>
      <c r="BE26" s="124"/>
      <c r="BF26" s="520">
        <f t="shared" si="0"/>
        <v>1111970</v>
      </c>
      <c r="BG26" s="520"/>
      <c r="BH26" s="520"/>
      <c r="BI26" s="520"/>
      <c r="BJ26" s="520"/>
      <c r="BK26" s="520"/>
      <c r="BL26" s="520"/>
      <c r="BM26" s="520"/>
      <c r="BN26" s="520"/>
      <c r="BO26" s="520"/>
      <c r="BP26" s="123" t="s">
        <v>288</v>
      </c>
    </row>
    <row r="27" spans="1:68" ht="13.5" customHeight="1">
      <c r="A27" s="507" t="s">
        <v>285</v>
      </c>
      <c r="B27" s="521"/>
      <c r="C27" s="159" t="s">
        <v>388</v>
      </c>
      <c r="D27" s="128"/>
      <c r="E27" s="128"/>
      <c r="F27" s="128"/>
      <c r="G27" s="128"/>
      <c r="H27" s="128"/>
      <c r="I27" s="128"/>
      <c r="J27" s="128"/>
      <c r="K27" s="128"/>
      <c r="L27" s="128"/>
      <c r="M27" s="128"/>
      <c r="N27" s="128"/>
      <c r="O27" s="128"/>
      <c r="P27" s="128"/>
      <c r="Q27" s="128"/>
      <c r="R27" s="128"/>
      <c r="S27" s="128"/>
      <c r="T27" s="128"/>
      <c r="U27" s="128"/>
      <c r="V27" s="128"/>
      <c r="W27" s="128"/>
      <c r="X27" s="128"/>
      <c r="Y27" s="128"/>
      <c r="Z27" s="129"/>
      <c r="AA27" s="128" t="s">
        <v>287</v>
      </c>
      <c r="AB27" s="130"/>
      <c r="AC27" s="130"/>
      <c r="AD27" s="522">
        <f>AD21-AD26</f>
        <v>-118132</v>
      </c>
      <c r="AE27" s="522"/>
      <c r="AF27" s="522"/>
      <c r="AG27" s="522"/>
      <c r="AH27" s="522"/>
      <c r="AI27" s="522"/>
      <c r="AJ27" s="522"/>
      <c r="AK27" s="522"/>
      <c r="AL27" s="522"/>
      <c r="AM27" s="522"/>
      <c r="AN27" s="129" t="s">
        <v>288</v>
      </c>
      <c r="AO27" s="128"/>
      <c r="AP27" s="130"/>
      <c r="AQ27" s="130"/>
      <c r="AR27" s="522">
        <f>AR21-AR26</f>
        <v>-158572</v>
      </c>
      <c r="AS27" s="522"/>
      <c r="AT27" s="522"/>
      <c r="AU27" s="522"/>
      <c r="AV27" s="522"/>
      <c r="AW27" s="522"/>
      <c r="AX27" s="522"/>
      <c r="AY27" s="522"/>
      <c r="AZ27" s="522"/>
      <c r="BA27" s="522"/>
      <c r="BB27" s="129" t="s">
        <v>288</v>
      </c>
      <c r="BC27" s="128" t="s">
        <v>287</v>
      </c>
      <c r="BD27" s="130"/>
      <c r="BE27" s="130"/>
      <c r="BF27" s="522">
        <f t="shared" si="0"/>
        <v>40440</v>
      </c>
      <c r="BG27" s="522"/>
      <c r="BH27" s="522"/>
      <c r="BI27" s="522"/>
      <c r="BJ27" s="522"/>
      <c r="BK27" s="522"/>
      <c r="BL27" s="522"/>
      <c r="BM27" s="522"/>
      <c r="BN27" s="522"/>
      <c r="BO27" s="522"/>
      <c r="BP27" s="129" t="s">
        <v>288</v>
      </c>
    </row>
    <row r="28" spans="1:68" ht="13.5" customHeight="1">
      <c r="A28" s="146" t="s">
        <v>389</v>
      </c>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9"/>
      <c r="AA28" s="128" t="s">
        <v>287</v>
      </c>
      <c r="AB28" s="130"/>
      <c r="AC28" s="130"/>
      <c r="AD28" s="522">
        <f>AD15+AD27</f>
        <v>20124239</v>
      </c>
      <c r="AE28" s="522"/>
      <c r="AF28" s="522"/>
      <c r="AG28" s="522"/>
      <c r="AH28" s="522"/>
      <c r="AI28" s="522"/>
      <c r="AJ28" s="522"/>
      <c r="AK28" s="522"/>
      <c r="AL28" s="522"/>
      <c r="AM28" s="522"/>
      <c r="AN28" s="129" t="s">
        <v>288</v>
      </c>
      <c r="AO28" s="128" t="s">
        <v>287</v>
      </c>
      <c r="AP28" s="130"/>
      <c r="AQ28" s="130"/>
      <c r="AR28" s="522">
        <f>AR15+AR27</f>
        <v>7979401</v>
      </c>
      <c r="AS28" s="522"/>
      <c r="AT28" s="522"/>
      <c r="AU28" s="522"/>
      <c r="AV28" s="522"/>
      <c r="AW28" s="522"/>
      <c r="AX28" s="522"/>
      <c r="AY28" s="522"/>
      <c r="AZ28" s="522"/>
      <c r="BA28" s="522"/>
      <c r="BB28" s="129" t="s">
        <v>288</v>
      </c>
      <c r="BC28" s="128" t="s">
        <v>287</v>
      </c>
      <c r="BD28" s="130"/>
      <c r="BE28" s="130"/>
      <c r="BF28" s="522">
        <f t="shared" si="0"/>
        <v>12144838</v>
      </c>
      <c r="BG28" s="522"/>
      <c r="BH28" s="522"/>
      <c r="BI28" s="522"/>
      <c r="BJ28" s="522"/>
      <c r="BK28" s="522"/>
      <c r="BL28" s="522"/>
      <c r="BM28" s="522"/>
      <c r="BN28" s="522"/>
      <c r="BO28" s="522"/>
      <c r="BP28" s="129" t="s">
        <v>288</v>
      </c>
    </row>
    <row r="29" spans="1:68" ht="13.5" customHeight="1">
      <c r="A29" s="509" t="s">
        <v>285</v>
      </c>
      <c r="B29" s="517"/>
      <c r="C29" s="511" t="s">
        <v>285</v>
      </c>
      <c r="D29" s="517"/>
      <c r="E29" s="116" t="s">
        <v>390</v>
      </c>
      <c r="F29" s="116"/>
      <c r="G29" s="116"/>
      <c r="H29" s="116"/>
      <c r="I29" s="116"/>
      <c r="J29" s="116"/>
      <c r="K29" s="116"/>
      <c r="L29" s="116"/>
      <c r="M29" s="116"/>
      <c r="N29" s="116"/>
      <c r="O29" s="116"/>
      <c r="P29" s="116"/>
      <c r="Q29" s="116"/>
      <c r="R29" s="116"/>
      <c r="S29" s="116"/>
      <c r="T29" s="116"/>
      <c r="U29" s="116"/>
      <c r="V29" s="116"/>
      <c r="W29" s="116"/>
      <c r="X29" s="116"/>
      <c r="Y29" s="116"/>
      <c r="Z29" s="117"/>
      <c r="AA29" s="116" t="s">
        <v>287</v>
      </c>
      <c r="AB29" s="118"/>
      <c r="AC29" s="118"/>
      <c r="AD29" s="518">
        <v>0</v>
      </c>
      <c r="AE29" s="518"/>
      <c r="AF29" s="518"/>
      <c r="AG29" s="518"/>
      <c r="AH29" s="518"/>
      <c r="AI29" s="518"/>
      <c r="AJ29" s="518"/>
      <c r="AK29" s="518"/>
      <c r="AL29" s="518"/>
      <c r="AM29" s="518"/>
      <c r="AN29" s="117" t="s">
        <v>288</v>
      </c>
      <c r="AO29" s="116" t="s">
        <v>287</v>
      </c>
      <c r="AP29" s="118"/>
      <c r="AQ29" s="118"/>
      <c r="AR29" s="518">
        <v>0</v>
      </c>
      <c r="AS29" s="518"/>
      <c r="AT29" s="518"/>
      <c r="AU29" s="518"/>
      <c r="AV29" s="518"/>
      <c r="AW29" s="518"/>
      <c r="AX29" s="518"/>
      <c r="AY29" s="518"/>
      <c r="AZ29" s="518"/>
      <c r="BA29" s="518"/>
      <c r="BB29" s="117" t="s">
        <v>288</v>
      </c>
      <c r="BC29" s="116" t="s">
        <v>287</v>
      </c>
      <c r="BD29" s="118"/>
      <c r="BE29" s="118"/>
      <c r="BF29" s="518">
        <v>0</v>
      </c>
      <c r="BG29" s="518"/>
      <c r="BH29" s="518"/>
      <c r="BI29" s="518"/>
      <c r="BJ29" s="518"/>
      <c r="BK29" s="518"/>
      <c r="BL29" s="518"/>
      <c r="BM29" s="518"/>
      <c r="BN29" s="518"/>
      <c r="BO29" s="518"/>
      <c r="BP29" s="117" t="s">
        <v>288</v>
      </c>
    </row>
    <row r="30" spans="1:68" ht="13.5" customHeight="1">
      <c r="A30" s="509" t="s">
        <v>391</v>
      </c>
      <c r="B30" s="517"/>
      <c r="C30" s="511" t="s">
        <v>290</v>
      </c>
      <c r="D30" s="517"/>
      <c r="E30" s="116" t="s">
        <v>392</v>
      </c>
      <c r="F30" s="116"/>
      <c r="G30" s="116"/>
      <c r="H30" s="116"/>
      <c r="I30" s="116"/>
      <c r="J30" s="116"/>
      <c r="K30" s="116"/>
      <c r="L30" s="116"/>
      <c r="M30" s="116"/>
      <c r="N30" s="116"/>
      <c r="O30" s="116"/>
      <c r="P30" s="116"/>
      <c r="Q30" s="116"/>
      <c r="R30" s="116"/>
      <c r="S30" s="116"/>
      <c r="T30" s="116"/>
      <c r="U30" s="116"/>
      <c r="V30" s="116"/>
      <c r="W30" s="116"/>
      <c r="X30" s="116"/>
      <c r="Y30" s="116"/>
      <c r="Z30" s="117"/>
      <c r="AA30" s="116" t="s">
        <v>287</v>
      </c>
      <c r="AB30" s="118"/>
      <c r="AC30" s="118"/>
      <c r="AD30" s="518">
        <v>0</v>
      </c>
      <c r="AE30" s="518"/>
      <c r="AF30" s="518"/>
      <c r="AG30" s="518"/>
      <c r="AH30" s="518"/>
      <c r="AI30" s="518"/>
      <c r="AJ30" s="518"/>
      <c r="AK30" s="518"/>
      <c r="AL30" s="518"/>
      <c r="AM30" s="518"/>
      <c r="AN30" s="117" t="s">
        <v>288</v>
      </c>
      <c r="AO30" s="116" t="s">
        <v>287</v>
      </c>
      <c r="AP30" s="118"/>
      <c r="AQ30" s="118"/>
      <c r="AR30" s="518">
        <v>0</v>
      </c>
      <c r="AS30" s="518"/>
      <c r="AT30" s="518"/>
      <c r="AU30" s="518"/>
      <c r="AV30" s="518"/>
      <c r="AW30" s="518"/>
      <c r="AX30" s="518"/>
      <c r="AY30" s="518"/>
      <c r="AZ30" s="518"/>
      <c r="BA30" s="518"/>
      <c r="BB30" s="117" t="s">
        <v>288</v>
      </c>
      <c r="BC30" s="116" t="s">
        <v>287</v>
      </c>
      <c r="BD30" s="118"/>
      <c r="BE30" s="118"/>
      <c r="BF30" s="518">
        <v>0</v>
      </c>
      <c r="BG30" s="518"/>
      <c r="BH30" s="518"/>
      <c r="BI30" s="518"/>
      <c r="BJ30" s="518"/>
      <c r="BK30" s="518"/>
      <c r="BL30" s="518"/>
      <c r="BM30" s="518"/>
      <c r="BN30" s="518"/>
      <c r="BO30" s="518"/>
      <c r="BP30" s="117" t="s">
        <v>288</v>
      </c>
    </row>
    <row r="31" spans="1:68" ht="13.5" customHeight="1">
      <c r="A31" s="509" t="s">
        <v>393</v>
      </c>
      <c r="B31" s="517"/>
      <c r="C31" s="511" t="s">
        <v>359</v>
      </c>
      <c r="D31" s="517"/>
      <c r="E31" s="116" t="s">
        <v>394</v>
      </c>
      <c r="F31" s="116"/>
      <c r="G31" s="116"/>
      <c r="H31" s="116"/>
      <c r="I31" s="116"/>
      <c r="J31" s="116"/>
      <c r="K31" s="116"/>
      <c r="L31" s="116"/>
      <c r="M31" s="116"/>
      <c r="N31" s="116"/>
      <c r="O31" s="116"/>
      <c r="P31" s="116"/>
      <c r="Q31" s="116"/>
      <c r="R31" s="116"/>
      <c r="S31" s="116"/>
      <c r="T31" s="116"/>
      <c r="U31" s="116"/>
      <c r="V31" s="116"/>
      <c r="W31" s="116"/>
      <c r="X31" s="116"/>
      <c r="Y31" s="116"/>
      <c r="Z31" s="117"/>
      <c r="AA31" s="116" t="s">
        <v>287</v>
      </c>
      <c r="AB31" s="118"/>
      <c r="AC31" s="118"/>
      <c r="AD31" s="518">
        <v>0</v>
      </c>
      <c r="AE31" s="518"/>
      <c r="AF31" s="518"/>
      <c r="AG31" s="518"/>
      <c r="AH31" s="518"/>
      <c r="AI31" s="518"/>
      <c r="AJ31" s="518"/>
      <c r="AK31" s="518"/>
      <c r="AL31" s="518"/>
      <c r="AM31" s="518"/>
      <c r="AN31" s="117" t="s">
        <v>288</v>
      </c>
      <c r="AO31" s="116" t="s">
        <v>287</v>
      </c>
      <c r="AP31" s="118"/>
      <c r="AQ31" s="118"/>
      <c r="AR31" s="518">
        <v>0</v>
      </c>
      <c r="AS31" s="518"/>
      <c r="AT31" s="518"/>
      <c r="AU31" s="518"/>
      <c r="AV31" s="518"/>
      <c r="AW31" s="518"/>
      <c r="AX31" s="518"/>
      <c r="AY31" s="518"/>
      <c r="AZ31" s="518"/>
      <c r="BA31" s="518"/>
      <c r="BB31" s="117" t="s">
        <v>288</v>
      </c>
      <c r="BC31" s="116" t="s">
        <v>287</v>
      </c>
      <c r="BD31" s="118"/>
      <c r="BE31" s="118"/>
      <c r="BF31" s="518">
        <v>0</v>
      </c>
      <c r="BG31" s="518"/>
      <c r="BH31" s="518"/>
      <c r="BI31" s="518"/>
      <c r="BJ31" s="518"/>
      <c r="BK31" s="518"/>
      <c r="BL31" s="518"/>
      <c r="BM31" s="518"/>
      <c r="BN31" s="518"/>
      <c r="BO31" s="518"/>
      <c r="BP31" s="117" t="s">
        <v>288</v>
      </c>
    </row>
    <row r="32" spans="1:68" ht="13.5" customHeight="1">
      <c r="A32" s="509" t="s">
        <v>368</v>
      </c>
      <c r="B32" s="517"/>
      <c r="C32" s="512" t="s">
        <v>285</v>
      </c>
      <c r="D32" s="521"/>
      <c r="E32" s="122" t="s">
        <v>395</v>
      </c>
      <c r="F32" s="122"/>
      <c r="G32" s="122"/>
      <c r="H32" s="122"/>
      <c r="I32" s="122"/>
      <c r="J32" s="122"/>
      <c r="K32" s="122"/>
      <c r="L32" s="122"/>
      <c r="M32" s="122"/>
      <c r="N32" s="122"/>
      <c r="O32" s="122"/>
      <c r="P32" s="122"/>
      <c r="Q32" s="122"/>
      <c r="R32" s="122"/>
      <c r="S32" s="122"/>
      <c r="T32" s="122"/>
      <c r="U32" s="122"/>
      <c r="V32" s="122"/>
      <c r="W32" s="122"/>
      <c r="X32" s="122"/>
      <c r="Y32" s="122"/>
      <c r="Z32" s="123"/>
      <c r="AA32" s="122" t="s">
        <v>287</v>
      </c>
      <c r="AB32" s="124"/>
      <c r="AC32" s="124"/>
      <c r="AD32" s="520">
        <v>0</v>
      </c>
      <c r="AE32" s="520"/>
      <c r="AF32" s="520"/>
      <c r="AG32" s="520"/>
      <c r="AH32" s="520"/>
      <c r="AI32" s="520"/>
      <c r="AJ32" s="520"/>
      <c r="AK32" s="520"/>
      <c r="AL32" s="520"/>
      <c r="AM32" s="520"/>
      <c r="AN32" s="123" t="s">
        <v>288</v>
      </c>
      <c r="AO32" s="122" t="s">
        <v>287</v>
      </c>
      <c r="AP32" s="124"/>
      <c r="AQ32" s="124"/>
      <c r="AR32" s="520">
        <v>0</v>
      </c>
      <c r="AS32" s="520"/>
      <c r="AT32" s="520"/>
      <c r="AU32" s="520"/>
      <c r="AV32" s="520"/>
      <c r="AW32" s="520"/>
      <c r="AX32" s="520"/>
      <c r="AY32" s="520"/>
      <c r="AZ32" s="520"/>
      <c r="BA32" s="520"/>
      <c r="BB32" s="123" t="s">
        <v>288</v>
      </c>
      <c r="BC32" s="122" t="s">
        <v>287</v>
      </c>
      <c r="BD32" s="124"/>
      <c r="BE32" s="124"/>
      <c r="BF32" s="520">
        <v>0</v>
      </c>
      <c r="BG32" s="520"/>
      <c r="BH32" s="520"/>
      <c r="BI32" s="520"/>
      <c r="BJ32" s="520"/>
      <c r="BK32" s="520"/>
      <c r="BL32" s="520"/>
      <c r="BM32" s="520"/>
      <c r="BN32" s="520"/>
      <c r="BO32" s="520"/>
      <c r="BP32" s="123" t="s">
        <v>288</v>
      </c>
    </row>
    <row r="33" spans="1:68" ht="13.5" customHeight="1">
      <c r="A33" s="509" t="s">
        <v>371</v>
      </c>
      <c r="B33" s="517"/>
      <c r="C33" s="511" t="s">
        <v>285</v>
      </c>
      <c r="D33" s="517"/>
      <c r="E33" s="116" t="s">
        <v>396</v>
      </c>
      <c r="F33" s="116"/>
      <c r="G33" s="116"/>
      <c r="H33" s="116"/>
      <c r="I33" s="116"/>
      <c r="J33" s="116"/>
      <c r="K33" s="116"/>
      <c r="L33" s="116"/>
      <c r="M33" s="116"/>
      <c r="N33" s="116"/>
      <c r="O33" s="116"/>
      <c r="P33" s="116"/>
      <c r="Q33" s="116"/>
      <c r="R33" s="116"/>
      <c r="S33" s="116"/>
      <c r="T33" s="116"/>
      <c r="U33" s="116"/>
      <c r="V33" s="116"/>
      <c r="W33" s="116"/>
      <c r="X33" s="116"/>
      <c r="Y33" s="116"/>
      <c r="Z33" s="117"/>
      <c r="AA33" s="116" t="s">
        <v>287</v>
      </c>
      <c r="AB33" s="118"/>
      <c r="AC33" s="118"/>
      <c r="AD33" s="518">
        <v>0</v>
      </c>
      <c r="AE33" s="518"/>
      <c r="AF33" s="518"/>
      <c r="AG33" s="518"/>
      <c r="AH33" s="518"/>
      <c r="AI33" s="518"/>
      <c r="AJ33" s="518"/>
      <c r="AK33" s="518"/>
      <c r="AL33" s="518"/>
      <c r="AM33" s="518"/>
      <c r="AN33" s="117" t="s">
        <v>288</v>
      </c>
      <c r="AO33" s="116" t="s">
        <v>287</v>
      </c>
      <c r="AP33" s="118"/>
      <c r="AQ33" s="118"/>
      <c r="AR33" s="518">
        <v>0</v>
      </c>
      <c r="AS33" s="518"/>
      <c r="AT33" s="518"/>
      <c r="AU33" s="518"/>
      <c r="AV33" s="518"/>
      <c r="AW33" s="518"/>
      <c r="AX33" s="518"/>
      <c r="AY33" s="518"/>
      <c r="AZ33" s="518"/>
      <c r="BA33" s="518"/>
      <c r="BB33" s="117" t="s">
        <v>288</v>
      </c>
      <c r="BC33" s="116" t="s">
        <v>287</v>
      </c>
      <c r="BD33" s="118"/>
      <c r="BE33" s="118"/>
      <c r="BF33" s="518">
        <v>0</v>
      </c>
      <c r="BG33" s="518"/>
      <c r="BH33" s="518"/>
      <c r="BI33" s="518"/>
      <c r="BJ33" s="518"/>
      <c r="BK33" s="518"/>
      <c r="BL33" s="518"/>
      <c r="BM33" s="518"/>
      <c r="BN33" s="518"/>
      <c r="BO33" s="518"/>
      <c r="BP33" s="117" t="s">
        <v>288</v>
      </c>
    </row>
    <row r="34" spans="1:68" ht="13.5" customHeight="1">
      <c r="A34" s="509" t="s">
        <v>332</v>
      </c>
      <c r="B34" s="517"/>
      <c r="C34" s="511" t="s">
        <v>366</v>
      </c>
      <c r="D34" s="517"/>
      <c r="E34" s="116" t="s">
        <v>397</v>
      </c>
      <c r="F34" s="116"/>
      <c r="G34" s="116"/>
      <c r="H34" s="116"/>
      <c r="I34" s="116"/>
      <c r="J34" s="116"/>
      <c r="K34" s="116"/>
      <c r="L34" s="116"/>
      <c r="M34" s="116"/>
      <c r="N34" s="116"/>
      <c r="O34" s="116"/>
      <c r="P34" s="116"/>
      <c r="Q34" s="116"/>
      <c r="R34" s="116"/>
      <c r="S34" s="116"/>
      <c r="T34" s="116"/>
      <c r="U34" s="116"/>
      <c r="V34" s="116"/>
      <c r="W34" s="116"/>
      <c r="X34" s="116"/>
      <c r="Y34" s="116"/>
      <c r="Z34" s="117"/>
      <c r="AA34" s="116" t="s">
        <v>287</v>
      </c>
      <c r="AB34" s="118"/>
      <c r="AC34" s="118"/>
      <c r="AD34" s="518">
        <v>1</v>
      </c>
      <c r="AE34" s="518"/>
      <c r="AF34" s="518"/>
      <c r="AG34" s="518"/>
      <c r="AH34" s="518"/>
      <c r="AI34" s="518"/>
      <c r="AJ34" s="518"/>
      <c r="AK34" s="518"/>
      <c r="AL34" s="518"/>
      <c r="AM34" s="518"/>
      <c r="AN34" s="117" t="s">
        <v>288</v>
      </c>
      <c r="AO34" s="116" t="s">
        <v>287</v>
      </c>
      <c r="AP34" s="118"/>
      <c r="AQ34" s="118"/>
      <c r="AR34" s="518">
        <f>0</f>
        <v>0</v>
      </c>
      <c r="AS34" s="518"/>
      <c r="AT34" s="518"/>
      <c r="AU34" s="518"/>
      <c r="AV34" s="518"/>
      <c r="AW34" s="518"/>
      <c r="AX34" s="518"/>
      <c r="AY34" s="518"/>
      <c r="AZ34" s="518"/>
      <c r="BA34" s="518"/>
      <c r="BB34" s="117" t="s">
        <v>288</v>
      </c>
      <c r="BC34" s="116" t="s">
        <v>287</v>
      </c>
      <c r="BD34" s="118"/>
      <c r="BE34" s="118"/>
      <c r="BF34" s="518">
        <f>AD34-AR34</f>
        <v>1</v>
      </c>
      <c r="BG34" s="518"/>
      <c r="BH34" s="518"/>
      <c r="BI34" s="518"/>
      <c r="BJ34" s="518"/>
      <c r="BK34" s="518"/>
      <c r="BL34" s="518"/>
      <c r="BM34" s="518"/>
      <c r="BN34" s="518"/>
      <c r="BO34" s="518"/>
      <c r="BP34" s="117" t="s">
        <v>288</v>
      </c>
    </row>
    <row r="35" spans="1:68" ht="13.5" customHeight="1">
      <c r="A35" s="509" t="s">
        <v>374</v>
      </c>
      <c r="B35" s="517"/>
      <c r="C35" s="511" t="s">
        <v>369</v>
      </c>
      <c r="D35" s="517"/>
      <c r="E35" s="116" t="s">
        <v>398</v>
      </c>
      <c r="F35" s="116"/>
      <c r="G35" s="116"/>
      <c r="H35" s="116"/>
      <c r="I35" s="116"/>
      <c r="J35" s="116"/>
      <c r="K35" s="116"/>
      <c r="L35" s="116"/>
      <c r="M35" s="116"/>
      <c r="N35" s="116"/>
      <c r="O35" s="116"/>
      <c r="P35" s="116"/>
      <c r="Q35" s="116"/>
      <c r="R35" s="116"/>
      <c r="S35" s="116"/>
      <c r="T35" s="116"/>
      <c r="U35" s="116"/>
      <c r="V35" s="116"/>
      <c r="W35" s="116"/>
      <c r="X35" s="116"/>
      <c r="Y35" s="116"/>
      <c r="Z35" s="117"/>
      <c r="AA35" s="116" t="s">
        <v>287</v>
      </c>
      <c r="AB35" s="118"/>
      <c r="AC35" s="118"/>
      <c r="AD35" s="518">
        <v>0</v>
      </c>
      <c r="AE35" s="518"/>
      <c r="AF35" s="518"/>
      <c r="AG35" s="518"/>
      <c r="AH35" s="518"/>
      <c r="AI35" s="518"/>
      <c r="AJ35" s="518"/>
      <c r="AK35" s="518"/>
      <c r="AL35" s="518"/>
      <c r="AM35" s="518"/>
      <c r="AN35" s="117" t="s">
        <v>288</v>
      </c>
      <c r="AO35" s="116" t="s">
        <v>287</v>
      </c>
      <c r="AP35" s="118"/>
      <c r="AQ35" s="118"/>
      <c r="AR35" s="518">
        <v>0</v>
      </c>
      <c r="AS35" s="518"/>
      <c r="AT35" s="518"/>
      <c r="AU35" s="518"/>
      <c r="AV35" s="518"/>
      <c r="AW35" s="518"/>
      <c r="AX35" s="518"/>
      <c r="AY35" s="518"/>
      <c r="AZ35" s="518"/>
      <c r="BA35" s="518"/>
      <c r="BB35" s="117" t="s">
        <v>288</v>
      </c>
      <c r="BC35" s="116" t="s">
        <v>287</v>
      </c>
      <c r="BD35" s="118"/>
      <c r="BE35" s="118"/>
      <c r="BF35" s="518">
        <v>0</v>
      </c>
      <c r="BG35" s="518"/>
      <c r="BH35" s="518"/>
      <c r="BI35" s="518"/>
      <c r="BJ35" s="518"/>
      <c r="BK35" s="518"/>
      <c r="BL35" s="518"/>
      <c r="BM35" s="518"/>
      <c r="BN35" s="518"/>
      <c r="BO35" s="518"/>
      <c r="BP35" s="117" t="s">
        <v>288</v>
      </c>
    </row>
    <row r="36" spans="1:68" ht="13.5" customHeight="1">
      <c r="A36" s="509" t="s">
        <v>285</v>
      </c>
      <c r="B36" s="517"/>
      <c r="C36" s="512" t="s">
        <v>285</v>
      </c>
      <c r="D36" s="521"/>
      <c r="E36" s="122" t="s">
        <v>399</v>
      </c>
      <c r="F36" s="122"/>
      <c r="G36" s="122"/>
      <c r="H36" s="122"/>
      <c r="I36" s="122"/>
      <c r="J36" s="122"/>
      <c r="K36" s="122"/>
      <c r="L36" s="122"/>
      <c r="M36" s="122"/>
      <c r="N36" s="122"/>
      <c r="O36" s="122"/>
      <c r="P36" s="122"/>
      <c r="Q36" s="122"/>
      <c r="R36" s="122"/>
      <c r="S36" s="122"/>
      <c r="T36" s="122"/>
      <c r="U36" s="122"/>
      <c r="V36" s="122"/>
      <c r="W36" s="122"/>
      <c r="X36" s="122"/>
      <c r="Y36" s="122"/>
      <c r="Z36" s="123"/>
      <c r="AA36" s="122" t="s">
        <v>287</v>
      </c>
      <c r="AB36" s="124"/>
      <c r="AC36" s="124"/>
      <c r="AD36" s="520">
        <v>1</v>
      </c>
      <c r="AE36" s="520"/>
      <c r="AF36" s="520"/>
      <c r="AG36" s="520"/>
      <c r="AH36" s="520"/>
      <c r="AI36" s="520"/>
      <c r="AJ36" s="520"/>
      <c r="AK36" s="520"/>
      <c r="AL36" s="520"/>
      <c r="AM36" s="520"/>
      <c r="AN36" s="123" t="s">
        <v>288</v>
      </c>
      <c r="AO36" s="122" t="s">
        <v>287</v>
      </c>
      <c r="AP36" s="124"/>
      <c r="AQ36" s="124"/>
      <c r="AR36" s="520">
        <f>0</f>
        <v>0</v>
      </c>
      <c r="AS36" s="520"/>
      <c r="AT36" s="520"/>
      <c r="AU36" s="520"/>
      <c r="AV36" s="520"/>
      <c r="AW36" s="520"/>
      <c r="AX36" s="520"/>
      <c r="AY36" s="520"/>
      <c r="AZ36" s="520"/>
      <c r="BA36" s="520"/>
      <c r="BB36" s="123" t="s">
        <v>288</v>
      </c>
      <c r="BC36" s="122" t="s">
        <v>287</v>
      </c>
      <c r="BD36" s="124"/>
      <c r="BE36" s="124"/>
      <c r="BF36" s="520">
        <f>AD36-AR36</f>
        <v>1</v>
      </c>
      <c r="BG36" s="520"/>
      <c r="BH36" s="520"/>
      <c r="BI36" s="520"/>
      <c r="BJ36" s="520"/>
      <c r="BK36" s="520"/>
      <c r="BL36" s="520"/>
      <c r="BM36" s="520"/>
      <c r="BN36" s="520"/>
      <c r="BO36" s="520"/>
      <c r="BP36" s="123" t="s">
        <v>288</v>
      </c>
    </row>
    <row r="37" spans="1:68" ht="13.5" customHeight="1">
      <c r="A37" s="507" t="s">
        <v>285</v>
      </c>
      <c r="B37" s="521"/>
      <c r="C37" s="159" t="s">
        <v>400</v>
      </c>
      <c r="D37" s="128"/>
      <c r="E37" s="128"/>
      <c r="F37" s="128"/>
      <c r="G37" s="128"/>
      <c r="H37" s="128"/>
      <c r="I37" s="128"/>
      <c r="J37" s="128"/>
      <c r="K37" s="128"/>
      <c r="L37" s="128"/>
      <c r="M37" s="128"/>
      <c r="N37" s="128"/>
      <c r="O37" s="128"/>
      <c r="P37" s="128"/>
      <c r="Q37" s="128"/>
      <c r="R37" s="128"/>
      <c r="S37" s="128"/>
      <c r="T37" s="128"/>
      <c r="U37" s="128"/>
      <c r="V37" s="128"/>
      <c r="W37" s="128"/>
      <c r="X37" s="128"/>
      <c r="Y37" s="128"/>
      <c r="Z37" s="129"/>
      <c r="AA37" s="128" t="s">
        <v>287</v>
      </c>
      <c r="AB37" s="130"/>
      <c r="AC37" s="130"/>
      <c r="AD37" s="522">
        <f>AD32-AD36</f>
        <v>-1</v>
      </c>
      <c r="AE37" s="522"/>
      <c r="AF37" s="522"/>
      <c r="AG37" s="522"/>
      <c r="AH37" s="522"/>
      <c r="AI37" s="522"/>
      <c r="AJ37" s="522"/>
      <c r="AK37" s="522"/>
      <c r="AL37" s="522"/>
      <c r="AM37" s="522"/>
      <c r="AN37" s="129" t="s">
        <v>288</v>
      </c>
      <c r="AO37" s="128" t="s">
        <v>287</v>
      </c>
      <c r="AP37" s="130"/>
      <c r="AQ37" s="130"/>
      <c r="AR37" s="522">
        <f>AR32-AR36</f>
        <v>0</v>
      </c>
      <c r="AS37" s="522"/>
      <c r="AT37" s="522"/>
      <c r="AU37" s="522"/>
      <c r="AV37" s="522"/>
      <c r="AW37" s="522"/>
      <c r="AX37" s="522"/>
      <c r="AY37" s="522"/>
      <c r="AZ37" s="522"/>
      <c r="BA37" s="522"/>
      <c r="BB37" s="129" t="s">
        <v>288</v>
      </c>
      <c r="BC37" s="128" t="s">
        <v>287</v>
      </c>
      <c r="BD37" s="130"/>
      <c r="BE37" s="130"/>
      <c r="BF37" s="522">
        <f>AD37-AR37</f>
        <v>-1</v>
      </c>
      <c r="BG37" s="522"/>
      <c r="BH37" s="522"/>
      <c r="BI37" s="522"/>
      <c r="BJ37" s="522"/>
      <c r="BK37" s="522"/>
      <c r="BL37" s="522"/>
      <c r="BM37" s="522"/>
      <c r="BN37" s="522"/>
      <c r="BO37" s="522"/>
      <c r="BP37" s="129" t="s">
        <v>288</v>
      </c>
    </row>
    <row r="38" spans="1:68" ht="13.5" customHeight="1">
      <c r="A38" s="160" t="s">
        <v>401</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3"/>
      <c r="AA38" s="122" t="s">
        <v>287</v>
      </c>
      <c r="AB38" s="124"/>
      <c r="AC38" s="124"/>
      <c r="AD38" s="520">
        <f>AD28+AD37</f>
        <v>20124238</v>
      </c>
      <c r="AE38" s="520"/>
      <c r="AF38" s="520"/>
      <c r="AG38" s="520"/>
      <c r="AH38" s="520"/>
      <c r="AI38" s="520"/>
      <c r="AJ38" s="520"/>
      <c r="AK38" s="520"/>
      <c r="AL38" s="520"/>
      <c r="AM38" s="520"/>
      <c r="AN38" s="123" t="s">
        <v>288</v>
      </c>
      <c r="AO38" s="122" t="s">
        <v>287</v>
      </c>
      <c r="AP38" s="124"/>
      <c r="AQ38" s="124"/>
      <c r="AR38" s="520">
        <f>AR28+AR37</f>
        <v>7979401</v>
      </c>
      <c r="AS38" s="520"/>
      <c r="AT38" s="520"/>
      <c r="AU38" s="520"/>
      <c r="AV38" s="520"/>
      <c r="AW38" s="520"/>
      <c r="AX38" s="520"/>
      <c r="AY38" s="520"/>
      <c r="AZ38" s="520"/>
      <c r="BA38" s="520"/>
      <c r="BB38" s="123" t="s">
        <v>288</v>
      </c>
      <c r="BC38" s="122" t="s">
        <v>287</v>
      </c>
      <c r="BD38" s="124"/>
      <c r="BE38" s="124"/>
      <c r="BF38" s="520">
        <f>AD38-AR38</f>
        <v>12144837</v>
      </c>
      <c r="BG38" s="520"/>
      <c r="BH38" s="520"/>
      <c r="BI38" s="520"/>
      <c r="BJ38" s="520"/>
      <c r="BK38" s="520"/>
      <c r="BL38" s="520"/>
      <c r="BM38" s="520"/>
      <c r="BN38" s="520"/>
      <c r="BO38" s="520"/>
      <c r="BP38" s="123" t="s">
        <v>288</v>
      </c>
    </row>
    <row r="39" spans="1:68" ht="13.5" customHeight="1">
      <c r="A39" s="509" t="s">
        <v>402</v>
      </c>
      <c r="B39" s="517"/>
      <c r="C39" s="161" t="s">
        <v>403</v>
      </c>
      <c r="D39" s="136"/>
      <c r="E39" s="136"/>
      <c r="F39" s="136"/>
      <c r="G39" s="136"/>
      <c r="H39" s="136"/>
      <c r="I39" s="136"/>
      <c r="J39" s="136"/>
      <c r="K39" s="136"/>
      <c r="L39" s="136"/>
      <c r="M39" s="136"/>
      <c r="N39" s="136"/>
      <c r="O39" s="136"/>
      <c r="P39" s="136"/>
      <c r="Q39" s="136"/>
      <c r="R39" s="136"/>
      <c r="S39" s="136"/>
      <c r="T39" s="136"/>
      <c r="U39" s="136"/>
      <c r="V39" s="136"/>
      <c r="W39" s="136"/>
      <c r="X39" s="136"/>
      <c r="Y39" s="136"/>
      <c r="Z39" s="137"/>
      <c r="AA39" s="136" t="s">
        <v>287</v>
      </c>
      <c r="AB39" s="138"/>
      <c r="AC39" s="138"/>
      <c r="AD39" s="519">
        <v>2524567</v>
      </c>
      <c r="AE39" s="519"/>
      <c r="AF39" s="519"/>
      <c r="AG39" s="519"/>
      <c r="AH39" s="519"/>
      <c r="AI39" s="519"/>
      <c r="AJ39" s="519"/>
      <c r="AK39" s="519"/>
      <c r="AL39" s="519"/>
      <c r="AM39" s="519"/>
      <c r="AN39" s="137" t="s">
        <v>288</v>
      </c>
      <c r="AO39" s="136" t="s">
        <v>287</v>
      </c>
      <c r="AP39" s="138"/>
      <c r="AQ39" s="138"/>
      <c r="AR39" s="519">
        <f>1545166</f>
        <v>1545166</v>
      </c>
      <c r="AS39" s="519"/>
      <c r="AT39" s="519"/>
      <c r="AU39" s="519"/>
      <c r="AV39" s="519"/>
      <c r="AW39" s="519"/>
      <c r="AX39" s="519"/>
      <c r="AY39" s="519"/>
      <c r="AZ39" s="519"/>
      <c r="BA39" s="519"/>
      <c r="BB39" s="137" t="s">
        <v>288</v>
      </c>
      <c r="BC39" s="136" t="s">
        <v>287</v>
      </c>
      <c r="BD39" s="138"/>
      <c r="BE39" s="138"/>
      <c r="BF39" s="519">
        <f>AD39-AR39</f>
        <v>979401</v>
      </c>
      <c r="BG39" s="519"/>
      <c r="BH39" s="519"/>
      <c r="BI39" s="519"/>
      <c r="BJ39" s="519"/>
      <c r="BK39" s="519"/>
      <c r="BL39" s="519"/>
      <c r="BM39" s="519"/>
      <c r="BN39" s="519"/>
      <c r="BO39" s="519"/>
      <c r="BP39" s="137" t="s">
        <v>288</v>
      </c>
    </row>
    <row r="40" spans="1:68" ht="13.5" customHeight="1">
      <c r="A40" s="509" t="s">
        <v>404</v>
      </c>
      <c r="B40" s="517"/>
      <c r="C40" s="161" t="s">
        <v>405</v>
      </c>
      <c r="D40" s="136"/>
      <c r="E40" s="136"/>
      <c r="F40" s="136"/>
      <c r="G40" s="136"/>
      <c r="H40" s="136"/>
      <c r="I40" s="136"/>
      <c r="J40" s="136"/>
      <c r="K40" s="136"/>
      <c r="L40" s="136"/>
      <c r="M40" s="136"/>
      <c r="N40" s="136"/>
      <c r="O40" s="136"/>
      <c r="P40" s="136"/>
      <c r="Q40" s="136"/>
      <c r="R40" s="136"/>
      <c r="S40" s="136"/>
      <c r="T40" s="136"/>
      <c r="U40" s="136"/>
      <c r="V40" s="136"/>
      <c r="W40" s="136"/>
      <c r="X40" s="136"/>
      <c r="Y40" s="136"/>
      <c r="Z40" s="137"/>
      <c r="AA40" s="136" t="s">
        <v>287</v>
      </c>
      <c r="AB40" s="138"/>
      <c r="AC40" s="138"/>
      <c r="AD40" s="519">
        <f>AD38+AD39</f>
        <v>22648805</v>
      </c>
      <c r="AE40" s="519"/>
      <c r="AF40" s="519"/>
      <c r="AG40" s="519"/>
      <c r="AH40" s="519"/>
      <c r="AI40" s="519"/>
      <c r="AJ40" s="519"/>
      <c r="AK40" s="519"/>
      <c r="AL40" s="519"/>
      <c r="AM40" s="519"/>
      <c r="AN40" s="137" t="s">
        <v>288</v>
      </c>
      <c r="AO40" s="136" t="s">
        <v>287</v>
      </c>
      <c r="AP40" s="138"/>
      <c r="AQ40" s="138"/>
      <c r="AR40" s="519">
        <f>AR38+AR39</f>
        <v>9524567</v>
      </c>
      <c r="AS40" s="519"/>
      <c r="AT40" s="519"/>
      <c r="AU40" s="519"/>
      <c r="AV40" s="519"/>
      <c r="AW40" s="519"/>
      <c r="AX40" s="519"/>
      <c r="AY40" s="519"/>
      <c r="AZ40" s="519"/>
      <c r="BA40" s="519"/>
      <c r="BB40" s="137" t="s">
        <v>288</v>
      </c>
      <c r="BC40" s="136" t="s">
        <v>287</v>
      </c>
      <c r="BD40" s="138"/>
      <c r="BE40" s="138"/>
      <c r="BF40" s="519">
        <f>AD40-AR40</f>
        <v>13124238</v>
      </c>
      <c r="BG40" s="519"/>
      <c r="BH40" s="519"/>
      <c r="BI40" s="519"/>
      <c r="BJ40" s="519"/>
      <c r="BK40" s="519"/>
      <c r="BL40" s="519"/>
      <c r="BM40" s="519"/>
      <c r="BN40" s="519"/>
      <c r="BO40" s="519"/>
      <c r="BP40" s="137" t="s">
        <v>288</v>
      </c>
    </row>
    <row r="41" spans="1:68" ht="13.5" customHeight="1">
      <c r="A41" s="509" t="s">
        <v>295</v>
      </c>
      <c r="B41" s="517"/>
      <c r="C41" s="161" t="s">
        <v>406</v>
      </c>
      <c r="D41" s="136"/>
      <c r="E41" s="136"/>
      <c r="F41" s="136"/>
      <c r="G41" s="136"/>
      <c r="H41" s="136"/>
      <c r="I41" s="136"/>
      <c r="J41" s="136"/>
      <c r="K41" s="136"/>
      <c r="L41" s="136"/>
      <c r="M41" s="136"/>
      <c r="N41" s="136"/>
      <c r="O41" s="136"/>
      <c r="P41" s="136"/>
      <c r="Q41" s="136"/>
      <c r="R41" s="136"/>
      <c r="S41" s="136"/>
      <c r="T41" s="136"/>
      <c r="U41" s="136"/>
      <c r="V41" s="136"/>
      <c r="W41" s="136"/>
      <c r="X41" s="136"/>
      <c r="Y41" s="136"/>
      <c r="Z41" s="137"/>
      <c r="AA41" s="136" t="s">
        <v>287</v>
      </c>
      <c r="AB41" s="138"/>
      <c r="AC41" s="138"/>
      <c r="AD41" s="519">
        <v>0</v>
      </c>
      <c r="AE41" s="519"/>
      <c r="AF41" s="519"/>
      <c r="AG41" s="519"/>
      <c r="AH41" s="519"/>
      <c r="AI41" s="519"/>
      <c r="AJ41" s="519"/>
      <c r="AK41" s="519"/>
      <c r="AL41" s="519"/>
      <c r="AM41" s="519"/>
      <c r="AN41" s="137" t="s">
        <v>288</v>
      </c>
      <c r="AO41" s="136" t="s">
        <v>287</v>
      </c>
      <c r="AP41" s="138"/>
      <c r="AQ41" s="138"/>
      <c r="AR41" s="519">
        <v>0</v>
      </c>
      <c r="AS41" s="519"/>
      <c r="AT41" s="519"/>
      <c r="AU41" s="519"/>
      <c r="AV41" s="519"/>
      <c r="AW41" s="519"/>
      <c r="AX41" s="519"/>
      <c r="AY41" s="519"/>
      <c r="AZ41" s="519"/>
      <c r="BA41" s="519"/>
      <c r="BB41" s="137" t="s">
        <v>288</v>
      </c>
      <c r="BC41" s="136" t="s">
        <v>287</v>
      </c>
      <c r="BD41" s="138"/>
      <c r="BE41" s="138"/>
      <c r="BF41" s="519">
        <v>0</v>
      </c>
      <c r="BG41" s="519"/>
      <c r="BH41" s="519"/>
      <c r="BI41" s="519"/>
      <c r="BJ41" s="519"/>
      <c r="BK41" s="519"/>
      <c r="BL41" s="519"/>
      <c r="BM41" s="519"/>
      <c r="BN41" s="519"/>
      <c r="BO41" s="519"/>
      <c r="BP41" s="137" t="s">
        <v>288</v>
      </c>
    </row>
    <row r="42" spans="1:68" ht="13.5" customHeight="1">
      <c r="A42" s="509" t="s">
        <v>297</v>
      </c>
      <c r="B42" s="517"/>
      <c r="C42" s="161" t="s">
        <v>407</v>
      </c>
      <c r="D42" s="136"/>
      <c r="E42" s="136"/>
      <c r="F42" s="136"/>
      <c r="G42" s="136"/>
      <c r="H42" s="136"/>
      <c r="I42" s="136"/>
      <c r="J42" s="136"/>
      <c r="K42" s="136"/>
      <c r="L42" s="136"/>
      <c r="M42" s="136"/>
      <c r="N42" s="136"/>
      <c r="O42" s="136"/>
      <c r="P42" s="136"/>
      <c r="Q42" s="136"/>
      <c r="R42" s="136"/>
      <c r="S42" s="136"/>
      <c r="T42" s="136"/>
      <c r="U42" s="136"/>
      <c r="V42" s="136"/>
      <c r="W42" s="136"/>
      <c r="X42" s="136"/>
      <c r="Y42" s="136"/>
      <c r="Z42" s="137"/>
      <c r="AA42" s="136" t="s">
        <v>287</v>
      </c>
      <c r="AB42" s="138"/>
      <c r="AC42" s="138"/>
      <c r="AD42" s="519">
        <v>0</v>
      </c>
      <c r="AE42" s="519"/>
      <c r="AF42" s="519"/>
      <c r="AG42" s="519"/>
      <c r="AH42" s="519"/>
      <c r="AI42" s="519"/>
      <c r="AJ42" s="519"/>
      <c r="AK42" s="519"/>
      <c r="AL42" s="519"/>
      <c r="AM42" s="519"/>
      <c r="AN42" s="137" t="s">
        <v>288</v>
      </c>
      <c r="AO42" s="136" t="s">
        <v>287</v>
      </c>
      <c r="AP42" s="138"/>
      <c r="AQ42" s="138"/>
      <c r="AR42" s="519">
        <v>0</v>
      </c>
      <c r="AS42" s="519"/>
      <c r="AT42" s="519"/>
      <c r="AU42" s="519"/>
      <c r="AV42" s="519"/>
      <c r="AW42" s="519"/>
      <c r="AX42" s="519"/>
      <c r="AY42" s="519"/>
      <c r="AZ42" s="519"/>
      <c r="BA42" s="519"/>
      <c r="BB42" s="137" t="s">
        <v>288</v>
      </c>
      <c r="BC42" s="136" t="s">
        <v>287</v>
      </c>
      <c r="BD42" s="138"/>
      <c r="BE42" s="138"/>
      <c r="BF42" s="519">
        <v>0</v>
      </c>
      <c r="BG42" s="519"/>
      <c r="BH42" s="519"/>
      <c r="BI42" s="519"/>
      <c r="BJ42" s="519"/>
      <c r="BK42" s="519"/>
      <c r="BL42" s="519"/>
      <c r="BM42" s="519"/>
      <c r="BN42" s="519"/>
      <c r="BO42" s="519"/>
      <c r="BP42" s="137" t="s">
        <v>288</v>
      </c>
    </row>
    <row r="43" spans="1:68" ht="13.5" customHeight="1">
      <c r="A43" s="509" t="s">
        <v>368</v>
      </c>
      <c r="B43" s="517"/>
      <c r="C43" s="161" t="s">
        <v>408</v>
      </c>
      <c r="D43" s="136"/>
      <c r="E43" s="136"/>
      <c r="F43" s="136"/>
      <c r="G43" s="136"/>
      <c r="H43" s="136"/>
      <c r="I43" s="136"/>
      <c r="J43" s="136"/>
      <c r="K43" s="136"/>
      <c r="L43" s="136"/>
      <c r="M43" s="136"/>
      <c r="N43" s="136"/>
      <c r="O43" s="136"/>
      <c r="P43" s="136"/>
      <c r="Q43" s="136"/>
      <c r="R43" s="136"/>
      <c r="S43" s="136"/>
      <c r="T43" s="136"/>
      <c r="U43" s="136"/>
      <c r="V43" s="136"/>
      <c r="W43" s="136"/>
      <c r="X43" s="136"/>
      <c r="Y43" s="136"/>
      <c r="Z43" s="137"/>
      <c r="AA43" s="136" t="s">
        <v>287</v>
      </c>
      <c r="AB43" s="138"/>
      <c r="AC43" s="138"/>
      <c r="AD43" s="519">
        <f>19000000</f>
        <v>19000000</v>
      </c>
      <c r="AE43" s="519"/>
      <c r="AF43" s="519"/>
      <c r="AG43" s="519"/>
      <c r="AH43" s="519"/>
      <c r="AI43" s="519"/>
      <c r="AJ43" s="519"/>
      <c r="AK43" s="519"/>
      <c r="AL43" s="519"/>
      <c r="AM43" s="519"/>
      <c r="AN43" s="137" t="s">
        <v>288</v>
      </c>
      <c r="AO43" s="136" t="s">
        <v>287</v>
      </c>
      <c r="AP43" s="138"/>
      <c r="AQ43" s="138"/>
      <c r="AR43" s="519">
        <f>7000000</f>
        <v>7000000</v>
      </c>
      <c r="AS43" s="519"/>
      <c r="AT43" s="519"/>
      <c r="AU43" s="519"/>
      <c r="AV43" s="519"/>
      <c r="AW43" s="519"/>
      <c r="AX43" s="519"/>
      <c r="AY43" s="519"/>
      <c r="AZ43" s="519"/>
      <c r="BA43" s="519"/>
      <c r="BB43" s="137" t="s">
        <v>288</v>
      </c>
      <c r="BC43" s="136" t="s">
        <v>287</v>
      </c>
      <c r="BD43" s="138"/>
      <c r="BE43" s="138"/>
      <c r="BF43" s="519">
        <f>AD43-AR43</f>
        <v>12000000</v>
      </c>
      <c r="BG43" s="519"/>
      <c r="BH43" s="519"/>
      <c r="BI43" s="519"/>
      <c r="BJ43" s="519"/>
      <c r="BK43" s="519"/>
      <c r="BL43" s="519"/>
      <c r="BM43" s="519"/>
      <c r="BN43" s="519"/>
      <c r="BO43" s="519"/>
      <c r="BP43" s="137" t="s">
        <v>288</v>
      </c>
    </row>
    <row r="44" spans="1:68" ht="13.5" customHeight="1">
      <c r="A44" s="509" t="s">
        <v>371</v>
      </c>
      <c r="B44" s="517"/>
      <c r="C44" s="161" t="s">
        <v>409</v>
      </c>
      <c r="D44" s="136"/>
      <c r="E44" s="136"/>
      <c r="F44" s="136"/>
      <c r="G44" s="136"/>
      <c r="H44" s="136"/>
      <c r="I44" s="136"/>
      <c r="J44" s="136"/>
      <c r="K44" s="136"/>
      <c r="L44" s="136"/>
      <c r="M44" s="136"/>
      <c r="N44" s="136"/>
      <c r="O44" s="136"/>
      <c r="P44" s="136"/>
      <c r="Q44" s="136"/>
      <c r="R44" s="136"/>
      <c r="S44" s="136"/>
      <c r="T44" s="136"/>
      <c r="U44" s="136"/>
      <c r="V44" s="136"/>
      <c r="W44" s="136"/>
      <c r="X44" s="136"/>
      <c r="Y44" s="136"/>
      <c r="Z44" s="137"/>
      <c r="AA44" s="136"/>
      <c r="AB44" s="138"/>
      <c r="AC44" s="138"/>
      <c r="AD44" s="519"/>
      <c r="AE44" s="519"/>
      <c r="AF44" s="519"/>
      <c r="AG44" s="519"/>
      <c r="AH44" s="519"/>
      <c r="AI44" s="519"/>
      <c r="AJ44" s="519"/>
      <c r="AK44" s="519"/>
      <c r="AL44" s="519"/>
      <c r="AM44" s="519"/>
      <c r="AN44" s="137"/>
      <c r="AO44" s="136"/>
      <c r="AP44" s="138"/>
      <c r="AQ44" s="138"/>
      <c r="AR44" s="519"/>
      <c r="AS44" s="519"/>
      <c r="AT44" s="519"/>
      <c r="AU44" s="519"/>
      <c r="AV44" s="519"/>
      <c r="AW44" s="519"/>
      <c r="AX44" s="519"/>
      <c r="AY44" s="519"/>
      <c r="AZ44" s="519"/>
      <c r="BA44" s="519"/>
      <c r="BB44" s="137"/>
      <c r="BC44" s="136"/>
      <c r="BD44" s="138"/>
      <c r="BE44" s="138"/>
      <c r="BF44" s="519"/>
      <c r="BG44" s="519"/>
      <c r="BH44" s="519"/>
      <c r="BI44" s="519"/>
      <c r="BJ44" s="519"/>
      <c r="BK44" s="519"/>
      <c r="BL44" s="519"/>
      <c r="BM44" s="519"/>
      <c r="BN44" s="519"/>
      <c r="BO44" s="519"/>
      <c r="BP44" s="137"/>
    </row>
    <row r="45" spans="1:68" ht="13.5" customHeight="1">
      <c r="A45" s="509" t="s">
        <v>410</v>
      </c>
      <c r="B45" s="517"/>
      <c r="C45" s="162" t="s">
        <v>411</v>
      </c>
      <c r="D45" s="116"/>
      <c r="E45" s="116"/>
      <c r="F45" s="116"/>
      <c r="G45" s="116"/>
      <c r="H45" s="116"/>
      <c r="I45" s="116"/>
      <c r="J45" s="116"/>
      <c r="K45" s="116"/>
      <c r="L45" s="116"/>
      <c r="M45" s="116"/>
      <c r="N45" s="116"/>
      <c r="O45" s="116"/>
      <c r="P45" s="116"/>
      <c r="Q45" s="116"/>
      <c r="R45" s="116"/>
      <c r="S45" s="116"/>
      <c r="T45" s="116"/>
      <c r="U45" s="116"/>
      <c r="V45" s="116"/>
      <c r="W45" s="116"/>
      <c r="X45" s="116"/>
      <c r="Y45" s="116"/>
      <c r="Z45" s="117"/>
      <c r="AA45" s="116" t="s">
        <v>278</v>
      </c>
      <c r="AB45" s="118"/>
      <c r="AC45" s="118"/>
      <c r="AD45" s="518">
        <f>AD40+AD41+AD42-AD43</f>
        <v>3648805</v>
      </c>
      <c r="AE45" s="518"/>
      <c r="AF45" s="518"/>
      <c r="AG45" s="518"/>
      <c r="AH45" s="518"/>
      <c r="AI45" s="518"/>
      <c r="AJ45" s="518"/>
      <c r="AK45" s="518"/>
      <c r="AL45" s="518"/>
      <c r="AM45" s="518"/>
      <c r="AN45" s="117" t="s">
        <v>278</v>
      </c>
      <c r="AO45" s="116" t="s">
        <v>278</v>
      </c>
      <c r="AP45" s="118"/>
      <c r="AQ45" s="118"/>
      <c r="AR45" s="518">
        <f>AR40+AR41+AR42-AR43</f>
        <v>2524567</v>
      </c>
      <c r="AS45" s="518"/>
      <c r="AT45" s="518"/>
      <c r="AU45" s="518"/>
      <c r="AV45" s="518"/>
      <c r="AW45" s="518"/>
      <c r="AX45" s="518"/>
      <c r="AY45" s="518"/>
      <c r="AZ45" s="518"/>
      <c r="BA45" s="518"/>
      <c r="BB45" s="117" t="s">
        <v>278</v>
      </c>
      <c r="BC45" s="116" t="s">
        <v>278</v>
      </c>
      <c r="BD45" s="118"/>
      <c r="BE45" s="118"/>
      <c r="BF45" s="518">
        <f>AD45-AR45</f>
        <v>1124238</v>
      </c>
      <c r="BG45" s="518"/>
      <c r="BH45" s="518"/>
      <c r="BI45" s="518"/>
      <c r="BJ45" s="518"/>
      <c r="BK45" s="518"/>
      <c r="BL45" s="518"/>
      <c r="BM45" s="518"/>
      <c r="BN45" s="518"/>
      <c r="BO45" s="518"/>
      <c r="BP45" s="117" t="s">
        <v>278</v>
      </c>
    </row>
    <row r="46" spans="1:68" ht="13.5" customHeight="1">
      <c r="A46" s="509" t="s">
        <v>412</v>
      </c>
      <c r="B46" s="517"/>
      <c r="C46" s="162" t="s">
        <v>278</v>
      </c>
      <c r="D46" s="116"/>
      <c r="E46" s="116"/>
      <c r="F46" s="116"/>
      <c r="G46" s="116"/>
      <c r="H46" s="116"/>
      <c r="I46" s="116"/>
      <c r="J46" s="116"/>
      <c r="K46" s="116"/>
      <c r="L46" s="116"/>
      <c r="M46" s="116"/>
      <c r="N46" s="116"/>
      <c r="O46" s="116"/>
      <c r="P46" s="116"/>
      <c r="Q46" s="116"/>
      <c r="R46" s="116"/>
      <c r="S46" s="116"/>
      <c r="T46" s="116"/>
      <c r="U46" s="116"/>
      <c r="V46" s="116"/>
      <c r="W46" s="116"/>
      <c r="X46" s="116"/>
      <c r="Y46" s="116"/>
      <c r="Z46" s="117"/>
      <c r="AA46" s="116"/>
      <c r="AB46" s="118"/>
      <c r="AC46" s="118"/>
      <c r="AD46" s="518"/>
      <c r="AE46" s="518"/>
      <c r="AF46" s="518"/>
      <c r="AG46" s="518"/>
      <c r="AH46" s="518"/>
      <c r="AI46" s="518"/>
      <c r="AJ46" s="518"/>
      <c r="AK46" s="518"/>
      <c r="AL46" s="518"/>
      <c r="AM46" s="518"/>
      <c r="AN46" s="117"/>
      <c r="AO46" s="116"/>
      <c r="AP46" s="118"/>
      <c r="AQ46" s="118"/>
      <c r="AR46" s="518"/>
      <c r="AS46" s="518"/>
      <c r="AT46" s="518"/>
      <c r="AU46" s="518"/>
      <c r="AV46" s="518"/>
      <c r="AW46" s="518"/>
      <c r="AX46" s="518"/>
      <c r="AY46" s="518"/>
      <c r="AZ46" s="518"/>
      <c r="BA46" s="518"/>
      <c r="BB46" s="117"/>
      <c r="BC46" s="116"/>
      <c r="BD46" s="118"/>
      <c r="BE46" s="118"/>
      <c r="BF46" s="518"/>
      <c r="BG46" s="518"/>
      <c r="BH46" s="518"/>
      <c r="BI46" s="518"/>
      <c r="BJ46" s="518"/>
      <c r="BK46" s="518"/>
      <c r="BL46" s="518"/>
      <c r="BM46" s="518"/>
      <c r="BN46" s="518"/>
      <c r="BO46" s="518"/>
      <c r="BP46" s="117"/>
    </row>
    <row r="47" spans="1:68" ht="13.5" customHeight="1">
      <c r="A47" s="509" t="s">
        <v>332</v>
      </c>
      <c r="B47" s="517"/>
      <c r="C47" s="162" t="s">
        <v>278</v>
      </c>
      <c r="D47" s="116"/>
      <c r="E47" s="116"/>
      <c r="F47" s="116"/>
      <c r="G47" s="116"/>
      <c r="H47" s="116"/>
      <c r="I47" s="116"/>
      <c r="J47" s="116"/>
      <c r="K47" s="116"/>
      <c r="L47" s="116"/>
      <c r="M47" s="116"/>
      <c r="N47" s="116"/>
      <c r="O47" s="116"/>
      <c r="P47" s="116"/>
      <c r="Q47" s="116"/>
      <c r="R47" s="116"/>
      <c r="S47" s="116"/>
      <c r="T47" s="116"/>
      <c r="U47" s="116"/>
      <c r="V47" s="116"/>
      <c r="W47" s="116"/>
      <c r="X47" s="116"/>
      <c r="Y47" s="116"/>
      <c r="Z47" s="117"/>
      <c r="AA47" s="116"/>
      <c r="AB47" s="118"/>
      <c r="AC47" s="118"/>
      <c r="AD47" s="518"/>
      <c r="AE47" s="518"/>
      <c r="AF47" s="518"/>
      <c r="AG47" s="518"/>
      <c r="AH47" s="518"/>
      <c r="AI47" s="518"/>
      <c r="AJ47" s="518"/>
      <c r="AK47" s="518"/>
      <c r="AL47" s="518"/>
      <c r="AM47" s="518"/>
      <c r="AN47" s="117"/>
      <c r="AO47" s="116"/>
      <c r="AP47" s="118"/>
      <c r="AQ47" s="118"/>
      <c r="AR47" s="518"/>
      <c r="AS47" s="518"/>
      <c r="AT47" s="518"/>
      <c r="AU47" s="518"/>
      <c r="AV47" s="518"/>
      <c r="AW47" s="518"/>
      <c r="AX47" s="518"/>
      <c r="AY47" s="518"/>
      <c r="AZ47" s="518"/>
      <c r="BA47" s="518"/>
      <c r="BB47" s="117"/>
      <c r="BC47" s="116"/>
      <c r="BD47" s="118"/>
      <c r="BE47" s="118"/>
      <c r="BF47" s="518"/>
      <c r="BG47" s="518"/>
      <c r="BH47" s="518"/>
      <c r="BI47" s="518"/>
      <c r="BJ47" s="518"/>
      <c r="BK47" s="518"/>
      <c r="BL47" s="518"/>
      <c r="BM47" s="518"/>
      <c r="BN47" s="518"/>
      <c r="BO47" s="518"/>
      <c r="BP47" s="117"/>
    </row>
    <row r="48" spans="1:68" ht="13.5" customHeight="1" thickBot="1">
      <c r="A48" s="514" t="s">
        <v>374</v>
      </c>
      <c r="B48" s="515"/>
      <c r="C48" s="163" t="s">
        <v>278</v>
      </c>
      <c r="D48" s="148"/>
      <c r="E48" s="148"/>
      <c r="F48" s="148"/>
      <c r="G48" s="148"/>
      <c r="H48" s="148"/>
      <c r="I48" s="148"/>
      <c r="J48" s="148"/>
      <c r="K48" s="148"/>
      <c r="L48" s="148"/>
      <c r="M48" s="148"/>
      <c r="N48" s="148"/>
      <c r="O48" s="148"/>
      <c r="P48" s="148"/>
      <c r="Q48" s="148"/>
      <c r="R48" s="148"/>
      <c r="S48" s="148"/>
      <c r="T48" s="148"/>
      <c r="U48" s="148"/>
      <c r="V48" s="148"/>
      <c r="W48" s="148"/>
      <c r="X48" s="148"/>
      <c r="Y48" s="148"/>
      <c r="Z48" s="149"/>
      <c r="AA48" s="148"/>
      <c r="AB48" s="150"/>
      <c r="AC48" s="150"/>
      <c r="AD48" s="516"/>
      <c r="AE48" s="516"/>
      <c r="AF48" s="516"/>
      <c r="AG48" s="516"/>
      <c r="AH48" s="516"/>
      <c r="AI48" s="516"/>
      <c r="AJ48" s="516"/>
      <c r="AK48" s="516"/>
      <c r="AL48" s="516"/>
      <c r="AM48" s="516"/>
      <c r="AN48" s="149"/>
      <c r="AO48" s="148"/>
      <c r="AP48" s="150"/>
      <c r="AQ48" s="150"/>
      <c r="AR48" s="516"/>
      <c r="AS48" s="516"/>
      <c r="AT48" s="516"/>
      <c r="AU48" s="516"/>
      <c r="AV48" s="516"/>
      <c r="AW48" s="516"/>
      <c r="AX48" s="516"/>
      <c r="AY48" s="516"/>
      <c r="AZ48" s="516"/>
      <c r="BA48" s="516"/>
      <c r="BB48" s="149"/>
      <c r="BC48" s="148"/>
      <c r="BD48" s="150"/>
      <c r="BE48" s="150"/>
      <c r="BF48" s="516"/>
      <c r="BG48" s="516"/>
      <c r="BH48" s="516"/>
      <c r="BI48" s="516"/>
      <c r="BJ48" s="516"/>
      <c r="BK48" s="516"/>
      <c r="BL48" s="516"/>
      <c r="BM48" s="516"/>
      <c r="BN48" s="516"/>
      <c r="BO48" s="516"/>
      <c r="BP48" s="149"/>
    </row>
  </sheetData>
  <sheetProtection password="EDBD" sheet="1" formatCells="0" formatColumns="0" formatRows="0" insertColumns="0" insertRows="0" insertHyperlinks="0" deleteColumns="0" deleteRows="0" sort="0" autoFilter="0" pivotTables="0"/>
  <mergeCells count="198">
    <mergeCell ref="A6:B6"/>
    <mergeCell ref="C6:D6"/>
    <mergeCell ref="AD6:AM6"/>
    <mergeCell ref="AR6:BA6"/>
    <mergeCell ref="BF6:BO6"/>
    <mergeCell ref="A7:B7"/>
    <mergeCell ref="C7:D7"/>
    <mergeCell ref="AD7:AM7"/>
    <mergeCell ref="AR7:BA7"/>
    <mergeCell ref="BF7:BO7"/>
    <mergeCell ref="A8:B8"/>
    <mergeCell ref="C8:D8"/>
    <mergeCell ref="AD8:AM8"/>
    <mergeCell ref="AR8:BA8"/>
    <mergeCell ref="BF8:BO8"/>
    <mergeCell ref="A9:B9"/>
    <mergeCell ref="C9:D9"/>
    <mergeCell ref="AD9:AM9"/>
    <mergeCell ref="AR9:BA9"/>
    <mergeCell ref="BF9:BO9"/>
    <mergeCell ref="A10:B10"/>
    <mergeCell ref="C10:D10"/>
    <mergeCell ref="AD10:AM10"/>
    <mergeCell ref="AR10:BA10"/>
    <mergeCell ref="BF10:BO10"/>
    <mergeCell ref="A11:B11"/>
    <mergeCell ref="C11:D11"/>
    <mergeCell ref="AD11:AM11"/>
    <mergeCell ref="AR11:BA11"/>
    <mergeCell ref="BF11:BO11"/>
    <mergeCell ref="A12:B12"/>
    <mergeCell ref="C12:D12"/>
    <mergeCell ref="AD12:AM12"/>
    <mergeCell ref="AR12:BA12"/>
    <mergeCell ref="BF12:BO12"/>
    <mergeCell ref="A13:B13"/>
    <mergeCell ref="C13:D13"/>
    <mergeCell ref="AD13:AM13"/>
    <mergeCell ref="AR13:BA13"/>
    <mergeCell ref="BF13:BO13"/>
    <mergeCell ref="A14:B14"/>
    <mergeCell ref="C14:D14"/>
    <mergeCell ref="AD14:AM14"/>
    <mergeCell ref="AR14:BA14"/>
    <mergeCell ref="BF14:BO14"/>
    <mergeCell ref="A15:B15"/>
    <mergeCell ref="AD15:AM15"/>
    <mergeCell ref="AR15:BA15"/>
    <mergeCell ref="BF15:BO15"/>
    <mergeCell ref="A16:B16"/>
    <mergeCell ref="C16:D16"/>
    <mergeCell ref="AD16:AM16"/>
    <mergeCell ref="AR16:BA16"/>
    <mergeCell ref="BF16:BO16"/>
    <mergeCell ref="A17:B17"/>
    <mergeCell ref="C17:D17"/>
    <mergeCell ref="AD17:AM17"/>
    <mergeCell ref="AR17:BA17"/>
    <mergeCell ref="BF17:BO17"/>
    <mergeCell ref="A18:B18"/>
    <mergeCell ref="C18:D18"/>
    <mergeCell ref="AD18:AM18"/>
    <mergeCell ref="AR18:BA18"/>
    <mergeCell ref="BF18:BO18"/>
    <mergeCell ref="A19:B19"/>
    <mergeCell ref="C19:D19"/>
    <mergeCell ref="AD19:AM19"/>
    <mergeCell ref="AR19:BA19"/>
    <mergeCell ref="BF19:BO19"/>
    <mergeCell ref="A20:B20"/>
    <mergeCell ref="C20:D20"/>
    <mergeCell ref="AD20:AM20"/>
    <mergeCell ref="AR20:BA20"/>
    <mergeCell ref="BF20:BO20"/>
    <mergeCell ref="A21:B21"/>
    <mergeCell ref="C21:D21"/>
    <mergeCell ref="AD21:AM21"/>
    <mergeCell ref="AR21:BA21"/>
    <mergeCell ref="BF21:BO21"/>
    <mergeCell ref="A22:B22"/>
    <mergeCell ref="C22:D22"/>
    <mergeCell ref="AD22:AM22"/>
    <mergeCell ref="AR22:BA22"/>
    <mergeCell ref="BF22:BO22"/>
    <mergeCell ref="A23:B23"/>
    <mergeCell ref="C23:D23"/>
    <mergeCell ref="AD23:AM23"/>
    <mergeCell ref="AR23:BA23"/>
    <mergeCell ref="BF23:BO23"/>
    <mergeCell ref="A24:B24"/>
    <mergeCell ref="C24:D24"/>
    <mergeCell ref="AD24:AM24"/>
    <mergeCell ref="AR24:BA24"/>
    <mergeCell ref="BF24:BO24"/>
    <mergeCell ref="A25:B25"/>
    <mergeCell ref="C25:D25"/>
    <mergeCell ref="AD25:AM25"/>
    <mergeCell ref="AR25:BA25"/>
    <mergeCell ref="BF25:BO25"/>
    <mergeCell ref="AD28:AM28"/>
    <mergeCell ref="AR28:BA28"/>
    <mergeCell ref="BF28:BO28"/>
    <mergeCell ref="A29:B29"/>
    <mergeCell ref="C29:D29"/>
    <mergeCell ref="AD29:AM29"/>
    <mergeCell ref="AR29:BA29"/>
    <mergeCell ref="BF29:BO29"/>
    <mergeCell ref="A26:B26"/>
    <mergeCell ref="C26:D26"/>
    <mergeCell ref="AD26:AM26"/>
    <mergeCell ref="AR26:BA26"/>
    <mergeCell ref="BF26:BO26"/>
    <mergeCell ref="A27:B27"/>
    <mergeCell ref="AD27:AM27"/>
    <mergeCell ref="AR27:BA27"/>
    <mergeCell ref="BF27:BO27"/>
    <mergeCell ref="A30:B30"/>
    <mergeCell ref="C30:D30"/>
    <mergeCell ref="AD30:AM30"/>
    <mergeCell ref="AR30:BA30"/>
    <mergeCell ref="BF30:BO30"/>
    <mergeCell ref="A31:B31"/>
    <mergeCell ref="C31:D31"/>
    <mergeCell ref="AD31:AM31"/>
    <mergeCell ref="AR31:BA31"/>
    <mergeCell ref="BF31:BO31"/>
    <mergeCell ref="A32:B32"/>
    <mergeCell ref="C32:D32"/>
    <mergeCell ref="AD32:AM32"/>
    <mergeCell ref="AR32:BA32"/>
    <mergeCell ref="BF32:BO32"/>
    <mergeCell ref="A33:B33"/>
    <mergeCell ref="C33:D33"/>
    <mergeCell ref="AD33:AM33"/>
    <mergeCell ref="AR33:BA33"/>
    <mergeCell ref="BF33:BO33"/>
    <mergeCell ref="A34:B34"/>
    <mergeCell ref="C34:D34"/>
    <mergeCell ref="AD34:AM34"/>
    <mergeCell ref="AR34:BA34"/>
    <mergeCell ref="BF34:BO34"/>
    <mergeCell ref="A35:B35"/>
    <mergeCell ref="C35:D35"/>
    <mergeCell ref="AD35:AM35"/>
    <mergeCell ref="AR35:BA35"/>
    <mergeCell ref="BF35:BO35"/>
    <mergeCell ref="A36:B36"/>
    <mergeCell ref="C36:D36"/>
    <mergeCell ref="AD36:AM36"/>
    <mergeCell ref="AR36:BA36"/>
    <mergeCell ref="BF36:BO36"/>
    <mergeCell ref="A37:B37"/>
    <mergeCell ref="AD37:AM37"/>
    <mergeCell ref="AR37:BA37"/>
    <mergeCell ref="BF37:BO37"/>
    <mergeCell ref="A40:B40"/>
    <mergeCell ref="AD40:AM40"/>
    <mergeCell ref="AR40:BA40"/>
    <mergeCell ref="BF40:BO40"/>
    <mergeCell ref="A41:B41"/>
    <mergeCell ref="AD41:AM41"/>
    <mergeCell ref="AR41:BA41"/>
    <mergeCell ref="BF41:BO41"/>
    <mergeCell ref="AD38:AM38"/>
    <mergeCell ref="AR38:BA38"/>
    <mergeCell ref="BF38:BO38"/>
    <mergeCell ref="A39:B39"/>
    <mergeCell ref="AD39:AM39"/>
    <mergeCell ref="AR39:BA39"/>
    <mergeCell ref="BF39:BO39"/>
    <mergeCell ref="A44:B44"/>
    <mergeCell ref="AD44:AM44"/>
    <mergeCell ref="AR44:BA44"/>
    <mergeCell ref="BF44:BO44"/>
    <mergeCell ref="A45:B45"/>
    <mergeCell ref="AD45:AM45"/>
    <mergeCell ref="AR45:BA45"/>
    <mergeCell ref="BF45:BO45"/>
    <mergeCell ref="A42:B42"/>
    <mergeCell ref="AD42:AM42"/>
    <mergeCell ref="AR42:BA42"/>
    <mergeCell ref="BF42:BO42"/>
    <mergeCell ref="A43:B43"/>
    <mergeCell ref="AD43:AM43"/>
    <mergeCell ref="AR43:BA43"/>
    <mergeCell ref="BF43:BO43"/>
    <mergeCell ref="A48:B48"/>
    <mergeCell ref="AD48:AM48"/>
    <mergeCell ref="AR48:BA48"/>
    <mergeCell ref="BF48:BO48"/>
    <mergeCell ref="A46:B46"/>
    <mergeCell ref="AD46:AM46"/>
    <mergeCell ref="AR46:BA46"/>
    <mergeCell ref="BF46:BO46"/>
    <mergeCell ref="A47:B47"/>
    <mergeCell ref="AD47:AM47"/>
    <mergeCell ref="AR47:BA47"/>
    <mergeCell ref="BF47:BO47"/>
  </mergeCells>
  <phoneticPr fontId="12"/>
  <printOptions horizontalCentered="1"/>
  <pageMargins left="0" right="0" top="0.78740157480314965" bottom="0.19685039370078741" header="0.19685039370078741" footer="0.19685039370078741"/>
  <pageSetup paperSize="9" pageOrder="overThenDown"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34"/>
  <sheetViews>
    <sheetView view="pageBreakPreview" zoomScaleNormal="100" zoomScaleSheetLayoutView="100" workbookViewId="0"/>
  </sheetViews>
  <sheetFormatPr defaultColWidth="0.77734375" defaultRowHeight="12"/>
  <cols>
    <col min="1" max="1" width="0.77734375" style="164" customWidth="1"/>
    <col min="2" max="11" width="0.77734375" style="164"/>
    <col min="12" max="12" width="1.6640625" style="164" customWidth="1"/>
    <col min="13" max="13" width="0.88671875" style="164" customWidth="1"/>
    <col min="14" max="16" width="0.77734375" style="164"/>
    <col min="17" max="17" width="0.77734375" style="164" customWidth="1"/>
    <col min="18" max="18" width="0.77734375" style="164"/>
    <col min="19" max="64" width="1.21875" style="164" customWidth="1"/>
    <col min="65" max="65" width="0.77734375" style="164"/>
    <col min="66" max="66" width="0.77734375" style="164" customWidth="1"/>
    <col min="67" max="70" width="0.77734375" style="164"/>
    <col min="71" max="71" width="0.88671875" style="164" customWidth="1"/>
    <col min="72" max="76" width="0.77734375" style="164"/>
    <col min="77" max="77" width="0.88671875" style="164" customWidth="1"/>
    <col min="78" max="84" width="0.77734375" style="164"/>
    <col min="85" max="130" width="1.21875" style="164" customWidth="1"/>
    <col min="131" max="131" width="1" style="164" customWidth="1"/>
    <col min="132" max="16384" width="0.77734375" style="164"/>
  </cols>
  <sheetData>
    <row r="1" spans="1:131" ht="13.5" customHeight="1">
      <c r="A1" s="157" t="s">
        <v>273</v>
      </c>
      <c r="EA1" s="165" t="s">
        <v>413</v>
      </c>
    </row>
    <row r="2" spans="1:131" ht="27" customHeight="1">
      <c r="A2" s="531" t="s">
        <v>414</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2"/>
      <c r="AZ2" s="532"/>
      <c r="BA2" s="532"/>
      <c r="BB2" s="532"/>
      <c r="BC2" s="532"/>
      <c r="BD2" s="532"/>
      <c r="BE2" s="532"/>
      <c r="BF2" s="532"/>
      <c r="BG2" s="532"/>
      <c r="BH2" s="532"/>
      <c r="BI2" s="532"/>
      <c r="BJ2" s="532"/>
      <c r="BK2" s="532"/>
      <c r="BL2" s="532"/>
      <c r="BM2" s="532"/>
      <c r="BN2" s="532"/>
      <c r="BO2" s="532"/>
      <c r="BP2" s="532"/>
      <c r="BQ2" s="532"/>
      <c r="BR2" s="532"/>
      <c r="BS2" s="532"/>
      <c r="BT2" s="532"/>
      <c r="BU2" s="532"/>
      <c r="BV2" s="532"/>
      <c r="BW2" s="532"/>
      <c r="BX2" s="532"/>
      <c r="BY2" s="532"/>
      <c r="BZ2" s="532"/>
      <c r="CA2" s="532"/>
      <c r="CB2" s="532"/>
      <c r="CC2" s="532"/>
      <c r="CD2" s="532"/>
      <c r="CE2" s="532"/>
      <c r="CF2" s="532"/>
      <c r="CG2" s="532"/>
      <c r="CH2" s="532"/>
      <c r="CI2" s="532"/>
      <c r="CJ2" s="532"/>
      <c r="CK2" s="532"/>
      <c r="CL2" s="532"/>
      <c r="CM2" s="532"/>
      <c r="CN2" s="532"/>
      <c r="CO2" s="532"/>
      <c r="CP2" s="532"/>
      <c r="CQ2" s="532"/>
      <c r="CR2" s="532"/>
      <c r="CS2" s="532"/>
      <c r="CT2" s="532"/>
      <c r="CU2" s="532"/>
      <c r="CV2" s="532"/>
      <c r="CW2" s="532"/>
      <c r="CX2" s="532"/>
      <c r="CY2" s="532"/>
      <c r="CZ2" s="532"/>
      <c r="DA2" s="532"/>
      <c r="DB2" s="532"/>
      <c r="DC2" s="532"/>
      <c r="DD2" s="532"/>
      <c r="DE2" s="532"/>
      <c r="DF2" s="532"/>
      <c r="DG2" s="532"/>
      <c r="DH2" s="532"/>
      <c r="DI2" s="532"/>
      <c r="DJ2" s="532"/>
      <c r="DK2" s="532"/>
      <c r="DL2" s="532"/>
      <c r="DM2" s="532"/>
      <c r="DN2" s="532"/>
      <c r="DO2" s="532"/>
      <c r="DP2" s="532"/>
      <c r="DQ2" s="532"/>
      <c r="DR2" s="532"/>
      <c r="DS2" s="532"/>
      <c r="DT2" s="532"/>
      <c r="DU2" s="532"/>
      <c r="DV2" s="532"/>
      <c r="DW2" s="532"/>
      <c r="DX2" s="532"/>
      <c r="DY2" s="532"/>
      <c r="DZ2" s="532"/>
      <c r="EA2" s="532"/>
    </row>
    <row r="3" spans="1:131" ht="13.5" customHeight="1">
      <c r="A3" s="166"/>
      <c r="BM3" s="167" t="s">
        <v>415</v>
      </c>
      <c r="BN3" s="167"/>
    </row>
    <row r="4" spans="1:131" ht="14.25" customHeight="1" thickBot="1">
      <c r="A4" s="164" t="s">
        <v>278</v>
      </c>
      <c r="EA4" s="168" t="s">
        <v>279</v>
      </c>
    </row>
    <row r="5" spans="1:131" ht="13.5" customHeight="1">
      <c r="A5" s="169" t="s">
        <v>416</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1"/>
      <c r="BN5" s="170" t="s">
        <v>417</v>
      </c>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2"/>
    </row>
    <row r="6" spans="1:131" ht="27" customHeight="1">
      <c r="A6" s="173"/>
      <c r="B6" s="174"/>
      <c r="C6" s="174"/>
      <c r="D6" s="174"/>
      <c r="E6" s="174"/>
      <c r="F6" s="174"/>
      <c r="G6" s="174"/>
      <c r="H6" s="174"/>
      <c r="I6" s="174"/>
      <c r="J6" s="174"/>
      <c r="K6" s="174"/>
      <c r="L6" s="174"/>
      <c r="M6" s="174"/>
      <c r="N6" s="174"/>
      <c r="O6" s="174"/>
      <c r="P6" s="174"/>
      <c r="Q6" s="175"/>
      <c r="R6" s="176" t="s">
        <v>418</v>
      </c>
      <c r="S6" s="124"/>
      <c r="T6" s="124"/>
      <c r="U6" s="124"/>
      <c r="V6" s="124"/>
      <c r="W6" s="124"/>
      <c r="X6" s="124"/>
      <c r="Y6" s="124"/>
      <c r="Z6" s="124"/>
      <c r="AA6" s="124"/>
      <c r="AB6" s="124"/>
      <c r="AC6" s="124"/>
      <c r="AD6" s="124"/>
      <c r="AE6" s="124"/>
      <c r="AF6" s="124"/>
      <c r="AG6" s="177"/>
      <c r="AH6" s="178" t="s">
        <v>419</v>
      </c>
      <c r="AI6" s="124"/>
      <c r="AJ6" s="124"/>
      <c r="AK6" s="124"/>
      <c r="AL6" s="124"/>
      <c r="AM6" s="124"/>
      <c r="AN6" s="124"/>
      <c r="AO6" s="124"/>
      <c r="AP6" s="124"/>
      <c r="AQ6" s="124"/>
      <c r="AR6" s="124"/>
      <c r="AS6" s="124"/>
      <c r="AT6" s="124"/>
      <c r="AU6" s="124"/>
      <c r="AV6" s="124"/>
      <c r="AW6" s="177"/>
      <c r="AX6" s="124" t="s">
        <v>420</v>
      </c>
      <c r="AY6" s="124"/>
      <c r="AZ6" s="124"/>
      <c r="BA6" s="124"/>
      <c r="BB6" s="124"/>
      <c r="BC6" s="124"/>
      <c r="BD6" s="124"/>
      <c r="BE6" s="124"/>
      <c r="BF6" s="124"/>
      <c r="BG6" s="124"/>
      <c r="BH6" s="124"/>
      <c r="BI6" s="124"/>
      <c r="BJ6" s="124"/>
      <c r="BK6" s="124"/>
      <c r="BL6" s="124"/>
      <c r="BM6" s="177"/>
      <c r="BN6" s="174"/>
      <c r="BO6" s="174"/>
      <c r="BP6" s="174"/>
      <c r="BQ6" s="174"/>
      <c r="BR6" s="174"/>
      <c r="BS6" s="174"/>
      <c r="BT6" s="174"/>
      <c r="BU6" s="174"/>
      <c r="BV6" s="174"/>
      <c r="BW6" s="174"/>
      <c r="BX6" s="174"/>
      <c r="BY6" s="174"/>
      <c r="BZ6" s="174"/>
      <c r="CA6" s="174"/>
      <c r="CB6" s="174"/>
      <c r="CC6" s="174"/>
      <c r="CD6" s="174"/>
      <c r="CE6" s="175"/>
      <c r="CF6" s="178" t="s">
        <v>421</v>
      </c>
      <c r="CG6" s="124"/>
      <c r="CH6" s="124"/>
      <c r="CI6" s="124"/>
      <c r="CJ6" s="124"/>
      <c r="CK6" s="124"/>
      <c r="CL6" s="124"/>
      <c r="CM6" s="124"/>
      <c r="CN6" s="124"/>
      <c r="CO6" s="124"/>
      <c r="CP6" s="124"/>
      <c r="CQ6" s="124"/>
      <c r="CR6" s="124"/>
      <c r="CS6" s="124"/>
      <c r="CT6" s="124"/>
      <c r="CU6" s="177"/>
      <c r="CV6" s="178" t="s">
        <v>422</v>
      </c>
      <c r="CW6" s="124"/>
      <c r="CX6" s="124"/>
      <c r="CY6" s="124"/>
      <c r="CZ6" s="124"/>
      <c r="DA6" s="124"/>
      <c r="DB6" s="124"/>
      <c r="DC6" s="124"/>
      <c r="DD6" s="124"/>
      <c r="DE6" s="124"/>
      <c r="DF6" s="124"/>
      <c r="DG6" s="124"/>
      <c r="DH6" s="124"/>
      <c r="DI6" s="124"/>
      <c r="DJ6" s="124"/>
      <c r="DK6" s="177"/>
      <c r="DL6" s="124" t="s">
        <v>423</v>
      </c>
      <c r="DM6" s="124"/>
      <c r="DN6" s="124"/>
      <c r="DO6" s="124"/>
      <c r="DP6" s="124"/>
      <c r="DQ6" s="124"/>
      <c r="DR6" s="124"/>
      <c r="DS6" s="124"/>
      <c r="DT6" s="124"/>
      <c r="DU6" s="124"/>
      <c r="DV6" s="124"/>
      <c r="DW6" s="124"/>
      <c r="DX6" s="124"/>
      <c r="DY6" s="124"/>
      <c r="DZ6" s="124"/>
      <c r="EA6" s="179"/>
    </row>
    <row r="7" spans="1:131" ht="13.5" customHeight="1">
      <c r="A7" s="180" t="s">
        <v>424</v>
      </c>
      <c r="B7" s="181"/>
      <c r="C7" s="181"/>
      <c r="D7" s="181"/>
      <c r="E7" s="181"/>
      <c r="F7" s="181"/>
      <c r="G7" s="181"/>
      <c r="H7" s="181"/>
      <c r="I7" s="181"/>
      <c r="J7" s="181"/>
      <c r="K7" s="181"/>
      <c r="L7" s="181"/>
      <c r="M7" s="181"/>
      <c r="N7" s="181"/>
      <c r="O7" s="181"/>
      <c r="P7" s="181"/>
      <c r="Q7" s="182" t="s">
        <v>278</v>
      </c>
      <c r="R7" s="183" t="s">
        <v>287</v>
      </c>
      <c r="S7" s="184" t="s">
        <v>278</v>
      </c>
      <c r="T7" s="184"/>
      <c r="U7" s="529">
        <v>17048788</v>
      </c>
      <c r="V7" s="529"/>
      <c r="W7" s="529"/>
      <c r="X7" s="529"/>
      <c r="Y7" s="529"/>
      <c r="Z7" s="529"/>
      <c r="AA7" s="529"/>
      <c r="AB7" s="529"/>
      <c r="AC7" s="529"/>
      <c r="AD7" s="529"/>
      <c r="AE7" s="529"/>
      <c r="AF7" s="529"/>
      <c r="AG7" s="182" t="s">
        <v>288</v>
      </c>
      <c r="AH7" s="181" t="s">
        <v>287</v>
      </c>
      <c r="AI7" s="184" t="s">
        <v>278</v>
      </c>
      <c r="AJ7" s="184"/>
      <c r="AK7" s="529">
        <v>16488638</v>
      </c>
      <c r="AL7" s="529"/>
      <c r="AM7" s="529"/>
      <c r="AN7" s="529"/>
      <c r="AO7" s="529"/>
      <c r="AP7" s="529"/>
      <c r="AQ7" s="529"/>
      <c r="AR7" s="529"/>
      <c r="AS7" s="529"/>
      <c r="AT7" s="529"/>
      <c r="AU7" s="529"/>
      <c r="AV7" s="529"/>
      <c r="AW7" s="182" t="s">
        <v>288</v>
      </c>
      <c r="AX7" s="181" t="s">
        <v>287</v>
      </c>
      <c r="AY7" s="184" t="s">
        <v>278</v>
      </c>
      <c r="AZ7" s="184"/>
      <c r="BA7" s="529">
        <v>560150</v>
      </c>
      <c r="BB7" s="529"/>
      <c r="BC7" s="529"/>
      <c r="BD7" s="529"/>
      <c r="BE7" s="529"/>
      <c r="BF7" s="529"/>
      <c r="BG7" s="529"/>
      <c r="BH7" s="529"/>
      <c r="BI7" s="529"/>
      <c r="BJ7" s="529"/>
      <c r="BK7" s="529"/>
      <c r="BL7" s="529"/>
      <c r="BM7" s="182" t="s">
        <v>288</v>
      </c>
      <c r="BN7" s="181" t="s">
        <v>425</v>
      </c>
      <c r="BO7" s="181"/>
      <c r="BP7" s="181"/>
      <c r="BQ7" s="181"/>
      <c r="BR7" s="181"/>
      <c r="BS7" s="181"/>
      <c r="BT7" s="181"/>
      <c r="BU7" s="181"/>
      <c r="BV7" s="181"/>
      <c r="BW7" s="181"/>
      <c r="BX7" s="181"/>
      <c r="BY7" s="181"/>
      <c r="BZ7" s="181"/>
      <c r="CA7" s="181"/>
      <c r="CB7" s="181"/>
      <c r="CC7" s="181"/>
      <c r="CD7" s="181"/>
      <c r="CE7" s="182" t="s">
        <v>278</v>
      </c>
      <c r="CF7" s="181" t="s">
        <v>287</v>
      </c>
      <c r="CG7" s="184" t="s">
        <v>278</v>
      </c>
      <c r="CH7" s="184"/>
      <c r="CI7" s="529">
        <v>4098268</v>
      </c>
      <c r="CJ7" s="529"/>
      <c r="CK7" s="529"/>
      <c r="CL7" s="529"/>
      <c r="CM7" s="529"/>
      <c r="CN7" s="529"/>
      <c r="CO7" s="529"/>
      <c r="CP7" s="529"/>
      <c r="CQ7" s="529"/>
      <c r="CR7" s="529"/>
      <c r="CS7" s="529"/>
      <c r="CT7" s="529"/>
      <c r="CU7" s="182" t="s">
        <v>288</v>
      </c>
      <c r="CV7" s="181" t="s">
        <v>287</v>
      </c>
      <c r="CW7" s="184" t="s">
        <v>278</v>
      </c>
      <c r="CX7" s="184"/>
      <c r="CY7" s="530">
        <v>4284233</v>
      </c>
      <c r="CZ7" s="530"/>
      <c r="DA7" s="530"/>
      <c r="DB7" s="530"/>
      <c r="DC7" s="530"/>
      <c r="DD7" s="530"/>
      <c r="DE7" s="530"/>
      <c r="DF7" s="530"/>
      <c r="DG7" s="530"/>
      <c r="DH7" s="530"/>
      <c r="DI7" s="530"/>
      <c r="DJ7" s="530"/>
      <c r="DK7" s="182" t="s">
        <v>288</v>
      </c>
      <c r="DL7" s="181" t="s">
        <v>287</v>
      </c>
      <c r="DM7" s="184" t="s">
        <v>311</v>
      </c>
      <c r="DN7" s="184"/>
      <c r="DO7" s="530">
        <v>185965</v>
      </c>
      <c r="DP7" s="530"/>
      <c r="DQ7" s="530"/>
      <c r="DR7" s="530"/>
      <c r="DS7" s="530"/>
      <c r="DT7" s="530"/>
      <c r="DU7" s="530"/>
      <c r="DV7" s="530"/>
      <c r="DW7" s="530"/>
      <c r="DX7" s="530"/>
      <c r="DY7" s="530"/>
      <c r="DZ7" s="530"/>
      <c r="EA7" s="185" t="s">
        <v>288</v>
      </c>
    </row>
    <row r="8" spans="1:131" ht="13.5" customHeight="1">
      <c r="A8" s="186" t="s">
        <v>426</v>
      </c>
      <c r="B8" s="187"/>
      <c r="C8" s="187"/>
      <c r="D8" s="187"/>
      <c r="E8" s="187"/>
      <c r="F8" s="187"/>
      <c r="G8" s="187"/>
      <c r="H8" s="187"/>
      <c r="I8" s="187"/>
      <c r="J8" s="187"/>
      <c r="K8" s="187"/>
      <c r="L8" s="187"/>
      <c r="M8" s="187"/>
      <c r="N8" s="187"/>
      <c r="O8" s="187"/>
      <c r="P8" s="187"/>
      <c r="Q8" s="188" t="s">
        <v>278</v>
      </c>
      <c r="R8" s="189" t="s">
        <v>278</v>
      </c>
      <c r="S8" s="190" t="s">
        <v>278</v>
      </c>
      <c r="T8" s="190"/>
      <c r="U8" s="525">
        <v>16506944</v>
      </c>
      <c r="V8" s="526"/>
      <c r="W8" s="526"/>
      <c r="X8" s="526"/>
      <c r="Y8" s="526"/>
      <c r="Z8" s="526"/>
      <c r="AA8" s="526"/>
      <c r="AB8" s="526"/>
      <c r="AC8" s="526"/>
      <c r="AD8" s="526"/>
      <c r="AE8" s="526"/>
      <c r="AF8" s="526"/>
      <c r="AG8" s="188" t="s">
        <v>278</v>
      </c>
      <c r="AH8" s="187" t="s">
        <v>278</v>
      </c>
      <c r="AI8" s="190" t="s">
        <v>278</v>
      </c>
      <c r="AJ8" s="190"/>
      <c r="AK8" s="525">
        <v>15851313</v>
      </c>
      <c r="AL8" s="526"/>
      <c r="AM8" s="526"/>
      <c r="AN8" s="526"/>
      <c r="AO8" s="526"/>
      <c r="AP8" s="526"/>
      <c r="AQ8" s="526"/>
      <c r="AR8" s="526"/>
      <c r="AS8" s="526"/>
      <c r="AT8" s="526"/>
      <c r="AU8" s="526"/>
      <c r="AV8" s="526"/>
      <c r="AW8" s="188" t="s">
        <v>278</v>
      </c>
      <c r="AX8" s="187" t="s">
        <v>278</v>
      </c>
      <c r="AY8" s="190" t="s">
        <v>278</v>
      </c>
      <c r="AZ8" s="190"/>
      <c r="BA8" s="525">
        <v>655631</v>
      </c>
      <c r="BB8" s="526"/>
      <c r="BC8" s="526"/>
      <c r="BD8" s="526"/>
      <c r="BE8" s="526"/>
      <c r="BF8" s="526"/>
      <c r="BG8" s="526"/>
      <c r="BH8" s="526"/>
      <c r="BI8" s="526"/>
      <c r="BJ8" s="526"/>
      <c r="BK8" s="526"/>
      <c r="BL8" s="526"/>
      <c r="BM8" s="188" t="s">
        <v>278</v>
      </c>
      <c r="BN8" s="187" t="s">
        <v>427</v>
      </c>
      <c r="BO8" s="187"/>
      <c r="BP8" s="187"/>
      <c r="BQ8" s="187"/>
      <c r="BR8" s="187"/>
      <c r="BS8" s="187"/>
      <c r="BT8" s="187"/>
      <c r="BU8" s="187"/>
      <c r="BV8" s="187"/>
      <c r="BW8" s="187"/>
      <c r="BX8" s="187"/>
      <c r="BY8" s="187"/>
      <c r="BZ8" s="187"/>
      <c r="CA8" s="187"/>
      <c r="CB8" s="187"/>
      <c r="CC8" s="187"/>
      <c r="CD8" s="187"/>
      <c r="CE8" s="188" t="s">
        <v>278</v>
      </c>
      <c r="CF8" s="187" t="s">
        <v>278</v>
      </c>
      <c r="CG8" s="190" t="s">
        <v>278</v>
      </c>
      <c r="CH8" s="190"/>
      <c r="CI8" s="525">
        <v>1705612</v>
      </c>
      <c r="CJ8" s="526"/>
      <c r="CK8" s="526"/>
      <c r="CL8" s="526"/>
      <c r="CM8" s="526"/>
      <c r="CN8" s="526"/>
      <c r="CO8" s="526"/>
      <c r="CP8" s="526"/>
      <c r="CQ8" s="526"/>
      <c r="CR8" s="526"/>
      <c r="CS8" s="526"/>
      <c r="CT8" s="526"/>
      <c r="CU8" s="188" t="s">
        <v>278</v>
      </c>
      <c r="CV8" s="187" t="s">
        <v>278</v>
      </c>
      <c r="CW8" s="190" t="s">
        <v>278</v>
      </c>
      <c r="CX8" s="190"/>
      <c r="CY8" s="527">
        <v>1668004</v>
      </c>
      <c r="CZ8" s="528"/>
      <c r="DA8" s="528"/>
      <c r="DB8" s="528"/>
      <c r="DC8" s="528"/>
      <c r="DD8" s="528"/>
      <c r="DE8" s="528"/>
      <c r="DF8" s="528"/>
      <c r="DG8" s="528"/>
      <c r="DH8" s="528"/>
      <c r="DI8" s="528"/>
      <c r="DJ8" s="528"/>
      <c r="DK8" s="188" t="s">
        <v>278</v>
      </c>
      <c r="DL8" s="187" t="s">
        <v>278</v>
      </c>
      <c r="DM8" s="190" t="s">
        <v>278</v>
      </c>
      <c r="DN8" s="190"/>
      <c r="DO8" s="527">
        <v>37608</v>
      </c>
      <c r="DP8" s="528"/>
      <c r="DQ8" s="528"/>
      <c r="DR8" s="528"/>
      <c r="DS8" s="528"/>
      <c r="DT8" s="528"/>
      <c r="DU8" s="528"/>
      <c r="DV8" s="528"/>
      <c r="DW8" s="528"/>
      <c r="DX8" s="528"/>
      <c r="DY8" s="528"/>
      <c r="DZ8" s="528"/>
      <c r="EA8" s="191" t="s">
        <v>278</v>
      </c>
    </row>
    <row r="9" spans="1:131" ht="13.5" customHeight="1">
      <c r="A9" s="186" t="s">
        <v>428</v>
      </c>
      <c r="B9" s="187"/>
      <c r="C9" s="187"/>
      <c r="D9" s="187"/>
      <c r="E9" s="187"/>
      <c r="F9" s="187"/>
      <c r="G9" s="187"/>
      <c r="H9" s="187"/>
      <c r="I9" s="187"/>
      <c r="J9" s="187"/>
      <c r="K9" s="187"/>
      <c r="L9" s="187"/>
      <c r="M9" s="187"/>
      <c r="N9" s="187"/>
      <c r="O9" s="187"/>
      <c r="P9" s="187"/>
      <c r="Q9" s="188" t="s">
        <v>278</v>
      </c>
      <c r="R9" s="189" t="s">
        <v>278</v>
      </c>
      <c r="S9" s="190" t="s">
        <v>278</v>
      </c>
      <c r="T9" s="190"/>
      <c r="U9" s="525">
        <v>100340</v>
      </c>
      <c r="V9" s="526"/>
      <c r="W9" s="526"/>
      <c r="X9" s="526"/>
      <c r="Y9" s="526"/>
      <c r="Z9" s="526"/>
      <c r="AA9" s="526"/>
      <c r="AB9" s="526"/>
      <c r="AC9" s="526"/>
      <c r="AD9" s="526"/>
      <c r="AE9" s="526"/>
      <c r="AF9" s="526"/>
      <c r="AG9" s="188" t="s">
        <v>278</v>
      </c>
      <c r="AH9" s="187" t="s">
        <v>278</v>
      </c>
      <c r="AI9" s="190" t="s">
        <v>278</v>
      </c>
      <c r="AJ9" s="190"/>
      <c r="AK9" s="525">
        <v>299140</v>
      </c>
      <c r="AL9" s="526"/>
      <c r="AM9" s="526"/>
      <c r="AN9" s="526"/>
      <c r="AO9" s="526"/>
      <c r="AP9" s="526"/>
      <c r="AQ9" s="526"/>
      <c r="AR9" s="526"/>
      <c r="AS9" s="526"/>
      <c r="AT9" s="526"/>
      <c r="AU9" s="526"/>
      <c r="AV9" s="526"/>
      <c r="AW9" s="188" t="s">
        <v>278</v>
      </c>
      <c r="AX9" s="187" t="s">
        <v>278</v>
      </c>
      <c r="AY9" s="190" t="s">
        <v>311</v>
      </c>
      <c r="AZ9" s="190"/>
      <c r="BA9" s="525">
        <v>198800</v>
      </c>
      <c r="BB9" s="526"/>
      <c r="BC9" s="526"/>
      <c r="BD9" s="526"/>
      <c r="BE9" s="526"/>
      <c r="BF9" s="526"/>
      <c r="BG9" s="526"/>
      <c r="BH9" s="526"/>
      <c r="BI9" s="526"/>
      <c r="BJ9" s="526"/>
      <c r="BK9" s="526"/>
      <c r="BL9" s="526"/>
      <c r="BM9" s="188" t="s">
        <v>278</v>
      </c>
      <c r="BN9" s="187" t="s">
        <v>429</v>
      </c>
      <c r="BO9" s="187"/>
      <c r="BP9" s="187"/>
      <c r="BQ9" s="187"/>
      <c r="BR9" s="187"/>
      <c r="BS9" s="187"/>
      <c r="BT9" s="187"/>
      <c r="BU9" s="187"/>
      <c r="BV9" s="187"/>
      <c r="BW9" s="187"/>
      <c r="BX9" s="187"/>
      <c r="BY9" s="187"/>
      <c r="BZ9" s="187"/>
      <c r="CA9" s="187"/>
      <c r="CB9" s="187"/>
      <c r="CC9" s="187"/>
      <c r="CD9" s="187"/>
      <c r="CE9" s="188" t="s">
        <v>278</v>
      </c>
      <c r="CF9" s="187" t="s">
        <v>278</v>
      </c>
      <c r="CG9" s="190" t="s">
        <v>278</v>
      </c>
      <c r="CH9" s="190"/>
      <c r="CI9" s="525">
        <v>0</v>
      </c>
      <c r="CJ9" s="526"/>
      <c r="CK9" s="526"/>
      <c r="CL9" s="526"/>
      <c r="CM9" s="526"/>
      <c r="CN9" s="526"/>
      <c r="CO9" s="526"/>
      <c r="CP9" s="526"/>
      <c r="CQ9" s="526"/>
      <c r="CR9" s="526"/>
      <c r="CS9" s="526"/>
      <c r="CT9" s="526"/>
      <c r="CU9" s="188" t="s">
        <v>278</v>
      </c>
      <c r="CV9" s="187" t="s">
        <v>278</v>
      </c>
      <c r="CW9" s="190" t="s">
        <v>278</v>
      </c>
      <c r="CX9" s="190"/>
      <c r="CY9" s="527">
        <v>156360</v>
      </c>
      <c r="CZ9" s="528"/>
      <c r="DA9" s="528"/>
      <c r="DB9" s="528"/>
      <c r="DC9" s="528"/>
      <c r="DD9" s="528"/>
      <c r="DE9" s="528"/>
      <c r="DF9" s="528"/>
      <c r="DG9" s="528"/>
      <c r="DH9" s="528"/>
      <c r="DI9" s="528"/>
      <c r="DJ9" s="528"/>
      <c r="DK9" s="188" t="s">
        <v>278</v>
      </c>
      <c r="DL9" s="187" t="s">
        <v>278</v>
      </c>
      <c r="DM9" s="190" t="s">
        <v>311</v>
      </c>
      <c r="DN9" s="190"/>
      <c r="DO9" s="527">
        <v>156360</v>
      </c>
      <c r="DP9" s="528"/>
      <c r="DQ9" s="528"/>
      <c r="DR9" s="528"/>
      <c r="DS9" s="528"/>
      <c r="DT9" s="528"/>
      <c r="DU9" s="528"/>
      <c r="DV9" s="528"/>
      <c r="DW9" s="528"/>
      <c r="DX9" s="528"/>
      <c r="DY9" s="528"/>
      <c r="DZ9" s="528"/>
      <c r="EA9" s="191" t="s">
        <v>278</v>
      </c>
    </row>
    <row r="10" spans="1:131" ht="13.5" customHeight="1">
      <c r="A10" s="186" t="s">
        <v>430</v>
      </c>
      <c r="B10" s="187"/>
      <c r="C10" s="187"/>
      <c r="D10" s="187"/>
      <c r="E10" s="187"/>
      <c r="F10" s="187"/>
      <c r="G10" s="187"/>
      <c r="H10" s="187"/>
      <c r="I10" s="187"/>
      <c r="J10" s="187"/>
      <c r="K10" s="187"/>
      <c r="L10" s="187"/>
      <c r="M10" s="187"/>
      <c r="N10" s="187"/>
      <c r="O10" s="187"/>
      <c r="P10" s="187"/>
      <c r="Q10" s="188" t="s">
        <v>278</v>
      </c>
      <c r="R10" s="189" t="s">
        <v>278</v>
      </c>
      <c r="S10" s="190" t="s">
        <v>278</v>
      </c>
      <c r="T10" s="190"/>
      <c r="U10" s="525">
        <v>0</v>
      </c>
      <c r="V10" s="526"/>
      <c r="W10" s="526"/>
      <c r="X10" s="526"/>
      <c r="Y10" s="526"/>
      <c r="Z10" s="526"/>
      <c r="AA10" s="526"/>
      <c r="AB10" s="526"/>
      <c r="AC10" s="526"/>
      <c r="AD10" s="526"/>
      <c r="AE10" s="526"/>
      <c r="AF10" s="526"/>
      <c r="AG10" s="188" t="s">
        <v>278</v>
      </c>
      <c r="AH10" s="187" t="s">
        <v>278</v>
      </c>
      <c r="AI10" s="190" t="s">
        <v>278</v>
      </c>
      <c r="AJ10" s="190"/>
      <c r="AK10" s="525">
        <v>9360</v>
      </c>
      <c r="AL10" s="526"/>
      <c r="AM10" s="526"/>
      <c r="AN10" s="526"/>
      <c r="AO10" s="526"/>
      <c r="AP10" s="526"/>
      <c r="AQ10" s="526"/>
      <c r="AR10" s="526"/>
      <c r="AS10" s="526"/>
      <c r="AT10" s="526"/>
      <c r="AU10" s="526"/>
      <c r="AV10" s="526"/>
      <c r="AW10" s="188" t="s">
        <v>278</v>
      </c>
      <c r="AX10" s="187" t="s">
        <v>278</v>
      </c>
      <c r="AY10" s="190" t="s">
        <v>311</v>
      </c>
      <c r="AZ10" s="190"/>
      <c r="BA10" s="525">
        <v>9360</v>
      </c>
      <c r="BB10" s="526"/>
      <c r="BC10" s="526"/>
      <c r="BD10" s="526"/>
      <c r="BE10" s="526"/>
      <c r="BF10" s="526"/>
      <c r="BG10" s="526"/>
      <c r="BH10" s="526"/>
      <c r="BI10" s="526"/>
      <c r="BJ10" s="526"/>
      <c r="BK10" s="526"/>
      <c r="BL10" s="526"/>
      <c r="BM10" s="188" t="s">
        <v>278</v>
      </c>
      <c r="BN10" s="187" t="s">
        <v>431</v>
      </c>
      <c r="BO10" s="187"/>
      <c r="BP10" s="187"/>
      <c r="BQ10" s="187"/>
      <c r="BR10" s="187"/>
      <c r="BS10" s="187"/>
      <c r="BT10" s="187"/>
      <c r="BU10" s="187"/>
      <c r="BV10" s="187"/>
      <c r="BW10" s="187"/>
      <c r="BX10" s="187"/>
      <c r="BY10" s="187"/>
      <c r="BZ10" s="187"/>
      <c r="CA10" s="187"/>
      <c r="CB10" s="187"/>
      <c r="CC10" s="187"/>
      <c r="CD10" s="187"/>
      <c r="CE10" s="188" t="s">
        <v>278</v>
      </c>
      <c r="CF10" s="187" t="s">
        <v>278</v>
      </c>
      <c r="CG10" s="190" t="s">
        <v>278</v>
      </c>
      <c r="CH10" s="190"/>
      <c r="CI10" s="525" t="s">
        <v>278</v>
      </c>
      <c r="CJ10" s="526"/>
      <c r="CK10" s="526"/>
      <c r="CL10" s="526"/>
      <c r="CM10" s="526"/>
      <c r="CN10" s="526"/>
      <c r="CO10" s="526"/>
      <c r="CP10" s="526"/>
      <c r="CQ10" s="526"/>
      <c r="CR10" s="526"/>
      <c r="CS10" s="526"/>
      <c r="CT10" s="526"/>
      <c r="CU10" s="188" t="s">
        <v>278</v>
      </c>
      <c r="CV10" s="187" t="s">
        <v>278</v>
      </c>
      <c r="CW10" s="190" t="s">
        <v>278</v>
      </c>
      <c r="CX10" s="190"/>
      <c r="CY10" s="527" t="s">
        <v>278</v>
      </c>
      <c r="CZ10" s="528"/>
      <c r="DA10" s="528"/>
      <c r="DB10" s="528"/>
      <c r="DC10" s="528"/>
      <c r="DD10" s="528"/>
      <c r="DE10" s="528"/>
      <c r="DF10" s="528"/>
      <c r="DG10" s="528"/>
      <c r="DH10" s="528"/>
      <c r="DI10" s="528"/>
      <c r="DJ10" s="528"/>
      <c r="DK10" s="188" t="s">
        <v>278</v>
      </c>
      <c r="DL10" s="187" t="s">
        <v>278</v>
      </c>
      <c r="DM10" s="190" t="s">
        <v>278</v>
      </c>
      <c r="DN10" s="190"/>
      <c r="DO10" s="527" t="s">
        <v>278</v>
      </c>
      <c r="DP10" s="528"/>
      <c r="DQ10" s="528"/>
      <c r="DR10" s="528"/>
      <c r="DS10" s="528"/>
      <c r="DT10" s="528"/>
      <c r="DU10" s="528"/>
      <c r="DV10" s="528"/>
      <c r="DW10" s="528"/>
      <c r="DX10" s="528"/>
      <c r="DY10" s="528"/>
      <c r="DZ10" s="528"/>
      <c r="EA10" s="191" t="s">
        <v>278</v>
      </c>
    </row>
    <row r="11" spans="1:131" ht="13.5" customHeight="1">
      <c r="A11" s="186" t="s">
        <v>432</v>
      </c>
      <c r="B11" s="187"/>
      <c r="C11" s="187"/>
      <c r="D11" s="187"/>
      <c r="E11" s="187"/>
      <c r="F11" s="187"/>
      <c r="G11" s="187"/>
      <c r="H11" s="187"/>
      <c r="I11" s="187"/>
      <c r="J11" s="187"/>
      <c r="K11" s="187"/>
      <c r="L11" s="187"/>
      <c r="M11" s="187"/>
      <c r="N11" s="187"/>
      <c r="O11" s="187"/>
      <c r="P11" s="187"/>
      <c r="Q11" s="188" t="s">
        <v>278</v>
      </c>
      <c r="R11" s="189" t="s">
        <v>278</v>
      </c>
      <c r="S11" s="190" t="s">
        <v>278</v>
      </c>
      <c r="T11" s="190"/>
      <c r="U11" s="525">
        <v>152000</v>
      </c>
      <c r="V11" s="526"/>
      <c r="W11" s="526"/>
      <c r="X11" s="526"/>
      <c r="Y11" s="526"/>
      <c r="Z11" s="526"/>
      <c r="AA11" s="526"/>
      <c r="AB11" s="526"/>
      <c r="AC11" s="526"/>
      <c r="AD11" s="526"/>
      <c r="AE11" s="526"/>
      <c r="AF11" s="526"/>
      <c r="AG11" s="188" t="s">
        <v>278</v>
      </c>
      <c r="AH11" s="187" t="s">
        <v>278</v>
      </c>
      <c r="AI11" s="190" t="s">
        <v>278</v>
      </c>
      <c r="AJ11" s="190"/>
      <c r="AK11" s="525">
        <v>288825</v>
      </c>
      <c r="AL11" s="526"/>
      <c r="AM11" s="526"/>
      <c r="AN11" s="526"/>
      <c r="AO11" s="526"/>
      <c r="AP11" s="526"/>
      <c r="AQ11" s="526"/>
      <c r="AR11" s="526"/>
      <c r="AS11" s="526"/>
      <c r="AT11" s="526"/>
      <c r="AU11" s="526"/>
      <c r="AV11" s="526"/>
      <c r="AW11" s="188" t="s">
        <v>278</v>
      </c>
      <c r="AX11" s="187" t="s">
        <v>278</v>
      </c>
      <c r="AY11" s="190" t="s">
        <v>311</v>
      </c>
      <c r="AZ11" s="190"/>
      <c r="BA11" s="525">
        <v>136825</v>
      </c>
      <c r="BB11" s="526"/>
      <c r="BC11" s="526"/>
      <c r="BD11" s="526"/>
      <c r="BE11" s="526"/>
      <c r="BF11" s="526"/>
      <c r="BG11" s="526"/>
      <c r="BH11" s="526"/>
      <c r="BI11" s="526"/>
      <c r="BJ11" s="526"/>
      <c r="BK11" s="526"/>
      <c r="BL11" s="526"/>
      <c r="BM11" s="188" t="s">
        <v>278</v>
      </c>
      <c r="BN11" s="187" t="s">
        <v>433</v>
      </c>
      <c r="BO11" s="187"/>
      <c r="BP11" s="187"/>
      <c r="BQ11" s="187"/>
      <c r="BR11" s="187"/>
      <c r="BS11" s="187"/>
      <c r="BT11" s="187"/>
      <c r="BU11" s="187"/>
      <c r="BV11" s="187"/>
      <c r="BW11" s="187"/>
      <c r="BX11" s="187"/>
      <c r="BY11" s="187"/>
      <c r="BZ11" s="187"/>
      <c r="CA11" s="187"/>
      <c r="CB11" s="187"/>
      <c r="CC11" s="187"/>
      <c r="CD11" s="187"/>
      <c r="CE11" s="188" t="s">
        <v>278</v>
      </c>
      <c r="CF11" s="187" t="s">
        <v>278</v>
      </c>
      <c r="CG11" s="190" t="s">
        <v>278</v>
      </c>
      <c r="CH11" s="190"/>
      <c r="CI11" s="525">
        <v>2000000</v>
      </c>
      <c r="CJ11" s="526"/>
      <c r="CK11" s="526"/>
      <c r="CL11" s="526"/>
      <c r="CM11" s="526"/>
      <c r="CN11" s="526"/>
      <c r="CO11" s="526"/>
      <c r="CP11" s="526"/>
      <c r="CQ11" s="526"/>
      <c r="CR11" s="526"/>
      <c r="CS11" s="526"/>
      <c r="CT11" s="526"/>
      <c r="CU11" s="188" t="s">
        <v>278</v>
      </c>
      <c r="CV11" s="187" t="s">
        <v>278</v>
      </c>
      <c r="CW11" s="190" t="s">
        <v>278</v>
      </c>
      <c r="CX11" s="190"/>
      <c r="CY11" s="527">
        <v>2000000</v>
      </c>
      <c r="CZ11" s="528"/>
      <c r="DA11" s="528"/>
      <c r="DB11" s="528"/>
      <c r="DC11" s="528"/>
      <c r="DD11" s="528"/>
      <c r="DE11" s="528"/>
      <c r="DF11" s="528"/>
      <c r="DG11" s="528"/>
      <c r="DH11" s="528"/>
      <c r="DI11" s="528"/>
      <c r="DJ11" s="528"/>
      <c r="DK11" s="188" t="s">
        <v>278</v>
      </c>
      <c r="DL11" s="187" t="s">
        <v>278</v>
      </c>
      <c r="DM11" s="190" t="s">
        <v>278</v>
      </c>
      <c r="DN11" s="190"/>
      <c r="DO11" s="527">
        <v>0</v>
      </c>
      <c r="DP11" s="528"/>
      <c r="DQ11" s="528"/>
      <c r="DR11" s="528"/>
      <c r="DS11" s="528"/>
      <c r="DT11" s="528"/>
      <c r="DU11" s="528"/>
      <c r="DV11" s="528"/>
      <c r="DW11" s="528"/>
      <c r="DX11" s="528"/>
      <c r="DY11" s="528"/>
      <c r="DZ11" s="528"/>
      <c r="EA11" s="191" t="s">
        <v>278</v>
      </c>
    </row>
    <row r="12" spans="1:131" ht="13.5" customHeight="1">
      <c r="A12" s="180" t="s">
        <v>434</v>
      </c>
      <c r="B12" s="181"/>
      <c r="C12" s="181"/>
      <c r="D12" s="181"/>
      <c r="E12" s="181"/>
      <c r="F12" s="181"/>
      <c r="G12" s="181"/>
      <c r="H12" s="181"/>
      <c r="I12" s="181"/>
      <c r="J12" s="181"/>
      <c r="K12" s="181"/>
      <c r="L12" s="181"/>
      <c r="M12" s="181"/>
      <c r="N12" s="181"/>
      <c r="O12" s="181"/>
      <c r="P12" s="181"/>
      <c r="Q12" s="182" t="s">
        <v>278</v>
      </c>
      <c r="R12" s="183" t="s">
        <v>278</v>
      </c>
      <c r="S12" s="184" t="s">
        <v>278</v>
      </c>
      <c r="T12" s="184"/>
      <c r="U12" s="529">
        <v>289504</v>
      </c>
      <c r="V12" s="529"/>
      <c r="W12" s="529"/>
      <c r="X12" s="529"/>
      <c r="Y12" s="529"/>
      <c r="Z12" s="529"/>
      <c r="AA12" s="529"/>
      <c r="AB12" s="529"/>
      <c r="AC12" s="529"/>
      <c r="AD12" s="529"/>
      <c r="AE12" s="529"/>
      <c r="AF12" s="529"/>
      <c r="AG12" s="182" t="s">
        <v>278</v>
      </c>
      <c r="AH12" s="181" t="s">
        <v>278</v>
      </c>
      <c r="AI12" s="184" t="s">
        <v>278</v>
      </c>
      <c r="AJ12" s="184"/>
      <c r="AK12" s="529">
        <v>40000</v>
      </c>
      <c r="AL12" s="529"/>
      <c r="AM12" s="529"/>
      <c r="AN12" s="529"/>
      <c r="AO12" s="529"/>
      <c r="AP12" s="529"/>
      <c r="AQ12" s="529"/>
      <c r="AR12" s="529"/>
      <c r="AS12" s="529"/>
      <c r="AT12" s="529"/>
      <c r="AU12" s="529"/>
      <c r="AV12" s="529"/>
      <c r="AW12" s="182" t="s">
        <v>278</v>
      </c>
      <c r="AX12" s="181" t="s">
        <v>278</v>
      </c>
      <c r="AY12" s="184" t="s">
        <v>278</v>
      </c>
      <c r="AZ12" s="184"/>
      <c r="BA12" s="529">
        <v>249504</v>
      </c>
      <c r="BB12" s="529"/>
      <c r="BC12" s="529"/>
      <c r="BD12" s="529"/>
      <c r="BE12" s="529"/>
      <c r="BF12" s="529"/>
      <c r="BG12" s="529"/>
      <c r="BH12" s="529"/>
      <c r="BI12" s="529"/>
      <c r="BJ12" s="529"/>
      <c r="BK12" s="529"/>
      <c r="BL12" s="529"/>
      <c r="BM12" s="182" t="s">
        <v>278</v>
      </c>
      <c r="BN12" s="181" t="s">
        <v>435</v>
      </c>
      <c r="BO12" s="181"/>
      <c r="BP12" s="181"/>
      <c r="BQ12" s="181"/>
      <c r="BR12" s="181"/>
      <c r="BS12" s="181"/>
      <c r="BT12" s="181"/>
      <c r="BU12" s="181"/>
      <c r="BV12" s="181"/>
      <c r="BW12" s="181"/>
      <c r="BX12" s="181"/>
      <c r="BY12" s="181"/>
      <c r="BZ12" s="181"/>
      <c r="CA12" s="181"/>
      <c r="CB12" s="181"/>
      <c r="CC12" s="181"/>
      <c r="CD12" s="181"/>
      <c r="CE12" s="182" t="s">
        <v>278</v>
      </c>
      <c r="CF12" s="181" t="s">
        <v>278</v>
      </c>
      <c r="CG12" s="184" t="s">
        <v>278</v>
      </c>
      <c r="CH12" s="184"/>
      <c r="CI12" s="529">
        <v>392656</v>
      </c>
      <c r="CJ12" s="529"/>
      <c r="CK12" s="529"/>
      <c r="CL12" s="529"/>
      <c r="CM12" s="529"/>
      <c r="CN12" s="529"/>
      <c r="CO12" s="529"/>
      <c r="CP12" s="529"/>
      <c r="CQ12" s="529"/>
      <c r="CR12" s="529"/>
      <c r="CS12" s="529"/>
      <c r="CT12" s="529"/>
      <c r="CU12" s="182" t="s">
        <v>278</v>
      </c>
      <c r="CV12" s="181" t="s">
        <v>278</v>
      </c>
      <c r="CW12" s="184" t="s">
        <v>278</v>
      </c>
      <c r="CX12" s="184"/>
      <c r="CY12" s="530">
        <v>459869</v>
      </c>
      <c r="CZ12" s="530"/>
      <c r="DA12" s="530"/>
      <c r="DB12" s="530"/>
      <c r="DC12" s="530"/>
      <c r="DD12" s="530"/>
      <c r="DE12" s="530"/>
      <c r="DF12" s="530"/>
      <c r="DG12" s="530"/>
      <c r="DH12" s="530"/>
      <c r="DI12" s="530"/>
      <c r="DJ12" s="530"/>
      <c r="DK12" s="182" t="s">
        <v>278</v>
      </c>
      <c r="DL12" s="181" t="s">
        <v>278</v>
      </c>
      <c r="DM12" s="184" t="s">
        <v>311</v>
      </c>
      <c r="DN12" s="184"/>
      <c r="DO12" s="530">
        <v>67213</v>
      </c>
      <c r="DP12" s="530"/>
      <c r="DQ12" s="530"/>
      <c r="DR12" s="530"/>
      <c r="DS12" s="530"/>
      <c r="DT12" s="530"/>
      <c r="DU12" s="530"/>
      <c r="DV12" s="530"/>
      <c r="DW12" s="530"/>
      <c r="DX12" s="530"/>
      <c r="DY12" s="530"/>
      <c r="DZ12" s="530"/>
      <c r="EA12" s="185" t="s">
        <v>278</v>
      </c>
    </row>
    <row r="13" spans="1:131" ht="13.5" customHeight="1">
      <c r="A13" s="180" t="s">
        <v>436</v>
      </c>
      <c r="B13" s="181"/>
      <c r="C13" s="181"/>
      <c r="D13" s="181"/>
      <c r="E13" s="181"/>
      <c r="F13" s="181"/>
      <c r="G13" s="181"/>
      <c r="H13" s="181"/>
      <c r="I13" s="181"/>
      <c r="J13" s="181"/>
      <c r="K13" s="181"/>
      <c r="L13" s="181"/>
      <c r="M13" s="181"/>
      <c r="N13" s="181"/>
      <c r="O13" s="181"/>
      <c r="P13" s="181"/>
      <c r="Q13" s="182" t="s">
        <v>278</v>
      </c>
      <c r="R13" s="183" t="s">
        <v>287</v>
      </c>
      <c r="S13" s="184" t="s">
        <v>278</v>
      </c>
      <c r="T13" s="184"/>
      <c r="U13" s="529">
        <v>209784016</v>
      </c>
      <c r="V13" s="529"/>
      <c r="W13" s="529"/>
      <c r="X13" s="529"/>
      <c r="Y13" s="529"/>
      <c r="Z13" s="529"/>
      <c r="AA13" s="529"/>
      <c r="AB13" s="529"/>
      <c r="AC13" s="529"/>
      <c r="AD13" s="529"/>
      <c r="AE13" s="529"/>
      <c r="AF13" s="529"/>
      <c r="AG13" s="182" t="s">
        <v>288</v>
      </c>
      <c r="AH13" s="181" t="s">
        <v>287</v>
      </c>
      <c r="AI13" s="184" t="s">
        <v>278</v>
      </c>
      <c r="AJ13" s="184"/>
      <c r="AK13" s="529">
        <v>196969564</v>
      </c>
      <c r="AL13" s="529"/>
      <c r="AM13" s="529"/>
      <c r="AN13" s="529"/>
      <c r="AO13" s="529"/>
      <c r="AP13" s="529"/>
      <c r="AQ13" s="529"/>
      <c r="AR13" s="529"/>
      <c r="AS13" s="529"/>
      <c r="AT13" s="529"/>
      <c r="AU13" s="529"/>
      <c r="AV13" s="529"/>
      <c r="AW13" s="182" t="s">
        <v>288</v>
      </c>
      <c r="AX13" s="181" t="s">
        <v>287</v>
      </c>
      <c r="AY13" s="184" t="s">
        <v>278</v>
      </c>
      <c r="AZ13" s="184"/>
      <c r="BA13" s="529">
        <v>12814452</v>
      </c>
      <c r="BB13" s="529"/>
      <c r="BC13" s="529"/>
      <c r="BD13" s="529"/>
      <c r="BE13" s="529"/>
      <c r="BF13" s="529"/>
      <c r="BG13" s="529"/>
      <c r="BH13" s="529"/>
      <c r="BI13" s="529"/>
      <c r="BJ13" s="529"/>
      <c r="BK13" s="529"/>
      <c r="BL13" s="529"/>
      <c r="BM13" s="182" t="s">
        <v>288</v>
      </c>
      <c r="BN13" s="181" t="s">
        <v>437</v>
      </c>
      <c r="BO13" s="181"/>
      <c r="BP13" s="181"/>
      <c r="BQ13" s="181"/>
      <c r="BR13" s="181"/>
      <c r="BS13" s="181"/>
      <c r="BT13" s="181"/>
      <c r="BU13" s="181"/>
      <c r="BV13" s="181"/>
      <c r="BW13" s="181"/>
      <c r="BX13" s="181"/>
      <c r="BY13" s="181"/>
      <c r="BZ13" s="181"/>
      <c r="CA13" s="181"/>
      <c r="CB13" s="181"/>
      <c r="CC13" s="181"/>
      <c r="CD13" s="181"/>
      <c r="CE13" s="182" t="s">
        <v>278</v>
      </c>
      <c r="CF13" s="181" t="s">
        <v>287</v>
      </c>
      <c r="CG13" s="184" t="s">
        <v>278</v>
      </c>
      <c r="CH13" s="184"/>
      <c r="CI13" s="529">
        <v>16000000</v>
      </c>
      <c r="CJ13" s="529"/>
      <c r="CK13" s="529"/>
      <c r="CL13" s="529"/>
      <c r="CM13" s="529"/>
      <c r="CN13" s="529"/>
      <c r="CO13" s="529"/>
      <c r="CP13" s="529"/>
      <c r="CQ13" s="529"/>
      <c r="CR13" s="529"/>
      <c r="CS13" s="529"/>
      <c r="CT13" s="529"/>
      <c r="CU13" s="182" t="s">
        <v>288</v>
      </c>
      <c r="CV13" s="181" t="s">
        <v>287</v>
      </c>
      <c r="CW13" s="184" t="s">
        <v>278</v>
      </c>
      <c r="CX13" s="184"/>
      <c r="CY13" s="530">
        <v>18000000</v>
      </c>
      <c r="CZ13" s="530"/>
      <c r="DA13" s="530"/>
      <c r="DB13" s="530"/>
      <c r="DC13" s="530"/>
      <c r="DD13" s="530"/>
      <c r="DE13" s="530"/>
      <c r="DF13" s="530"/>
      <c r="DG13" s="530"/>
      <c r="DH13" s="530"/>
      <c r="DI13" s="530"/>
      <c r="DJ13" s="530"/>
      <c r="DK13" s="182" t="s">
        <v>288</v>
      </c>
      <c r="DL13" s="181" t="s">
        <v>287</v>
      </c>
      <c r="DM13" s="184" t="s">
        <v>311</v>
      </c>
      <c r="DN13" s="184"/>
      <c r="DO13" s="530">
        <v>2000000</v>
      </c>
      <c r="DP13" s="530"/>
      <c r="DQ13" s="530"/>
      <c r="DR13" s="530"/>
      <c r="DS13" s="530"/>
      <c r="DT13" s="530"/>
      <c r="DU13" s="530"/>
      <c r="DV13" s="530"/>
      <c r="DW13" s="530"/>
      <c r="DX13" s="530"/>
      <c r="DY13" s="530"/>
      <c r="DZ13" s="530"/>
      <c r="EA13" s="185" t="s">
        <v>288</v>
      </c>
    </row>
    <row r="14" spans="1:131" ht="13.5" customHeight="1">
      <c r="A14" s="180" t="s">
        <v>438</v>
      </c>
      <c r="B14" s="181"/>
      <c r="C14" s="181"/>
      <c r="D14" s="181"/>
      <c r="E14" s="181"/>
      <c r="F14" s="181"/>
      <c r="G14" s="181"/>
      <c r="H14" s="181"/>
      <c r="I14" s="181"/>
      <c r="J14" s="181"/>
      <c r="K14" s="181"/>
      <c r="L14" s="181"/>
      <c r="M14" s="181"/>
      <c r="N14" s="181"/>
      <c r="O14" s="181"/>
      <c r="P14" s="181"/>
      <c r="Q14" s="182" t="s">
        <v>278</v>
      </c>
      <c r="R14" s="183" t="s">
        <v>287</v>
      </c>
      <c r="S14" s="184" t="s">
        <v>278</v>
      </c>
      <c r="T14" s="184"/>
      <c r="U14" s="529">
        <v>142823438</v>
      </c>
      <c r="V14" s="529"/>
      <c r="W14" s="529"/>
      <c r="X14" s="529"/>
      <c r="Y14" s="529"/>
      <c r="Z14" s="529"/>
      <c r="AA14" s="529"/>
      <c r="AB14" s="529"/>
      <c r="AC14" s="529"/>
      <c r="AD14" s="529"/>
      <c r="AE14" s="529"/>
      <c r="AF14" s="529"/>
      <c r="AG14" s="182" t="s">
        <v>288</v>
      </c>
      <c r="AH14" s="181" t="s">
        <v>287</v>
      </c>
      <c r="AI14" s="184" t="s">
        <v>278</v>
      </c>
      <c r="AJ14" s="184"/>
      <c r="AK14" s="529">
        <v>148585865</v>
      </c>
      <c r="AL14" s="529"/>
      <c r="AM14" s="529"/>
      <c r="AN14" s="529"/>
      <c r="AO14" s="529"/>
      <c r="AP14" s="529"/>
      <c r="AQ14" s="529"/>
      <c r="AR14" s="529"/>
      <c r="AS14" s="529"/>
      <c r="AT14" s="529"/>
      <c r="AU14" s="529"/>
      <c r="AV14" s="529"/>
      <c r="AW14" s="182" t="s">
        <v>288</v>
      </c>
      <c r="AX14" s="181" t="s">
        <v>287</v>
      </c>
      <c r="AY14" s="184" t="s">
        <v>311</v>
      </c>
      <c r="AZ14" s="184"/>
      <c r="BA14" s="529">
        <v>5762427</v>
      </c>
      <c r="BB14" s="529"/>
      <c r="BC14" s="529"/>
      <c r="BD14" s="529"/>
      <c r="BE14" s="529"/>
      <c r="BF14" s="529"/>
      <c r="BG14" s="529"/>
      <c r="BH14" s="529"/>
      <c r="BI14" s="529"/>
      <c r="BJ14" s="529"/>
      <c r="BK14" s="529"/>
      <c r="BL14" s="529"/>
      <c r="BM14" s="182" t="s">
        <v>288</v>
      </c>
      <c r="BN14" s="181" t="s">
        <v>439</v>
      </c>
      <c r="BO14" s="181"/>
      <c r="BP14" s="181"/>
      <c r="BQ14" s="181"/>
      <c r="BR14" s="181"/>
      <c r="BS14" s="181"/>
      <c r="BT14" s="181"/>
      <c r="BU14" s="181"/>
      <c r="BV14" s="181"/>
      <c r="BW14" s="181"/>
      <c r="BX14" s="181"/>
      <c r="BY14" s="181"/>
      <c r="BZ14" s="181"/>
      <c r="CA14" s="181"/>
      <c r="CB14" s="181"/>
      <c r="CC14" s="181"/>
      <c r="CD14" s="181"/>
      <c r="CE14" s="182" t="s">
        <v>278</v>
      </c>
      <c r="CF14" s="181" t="s">
        <v>278</v>
      </c>
      <c r="CG14" s="184" t="s">
        <v>278</v>
      </c>
      <c r="CH14" s="184"/>
      <c r="CI14" s="529">
        <v>16000000</v>
      </c>
      <c r="CJ14" s="529"/>
      <c r="CK14" s="529"/>
      <c r="CL14" s="529"/>
      <c r="CM14" s="529"/>
      <c r="CN14" s="529"/>
      <c r="CO14" s="529"/>
      <c r="CP14" s="529"/>
      <c r="CQ14" s="529"/>
      <c r="CR14" s="529"/>
      <c r="CS14" s="529"/>
      <c r="CT14" s="529"/>
      <c r="CU14" s="182" t="s">
        <v>278</v>
      </c>
      <c r="CV14" s="181" t="s">
        <v>278</v>
      </c>
      <c r="CW14" s="184" t="s">
        <v>278</v>
      </c>
      <c r="CX14" s="184"/>
      <c r="CY14" s="530">
        <v>18000000</v>
      </c>
      <c r="CZ14" s="530"/>
      <c r="DA14" s="530"/>
      <c r="DB14" s="530"/>
      <c r="DC14" s="530"/>
      <c r="DD14" s="530"/>
      <c r="DE14" s="530"/>
      <c r="DF14" s="530"/>
      <c r="DG14" s="530"/>
      <c r="DH14" s="530"/>
      <c r="DI14" s="530"/>
      <c r="DJ14" s="530"/>
      <c r="DK14" s="182" t="s">
        <v>278</v>
      </c>
      <c r="DL14" s="181" t="s">
        <v>278</v>
      </c>
      <c r="DM14" s="184" t="s">
        <v>311</v>
      </c>
      <c r="DN14" s="184"/>
      <c r="DO14" s="530">
        <v>2000000</v>
      </c>
      <c r="DP14" s="530"/>
      <c r="DQ14" s="530"/>
      <c r="DR14" s="530"/>
      <c r="DS14" s="530"/>
      <c r="DT14" s="530"/>
      <c r="DU14" s="530"/>
      <c r="DV14" s="530"/>
      <c r="DW14" s="530"/>
      <c r="DX14" s="530"/>
      <c r="DY14" s="530"/>
      <c r="DZ14" s="530"/>
      <c r="EA14" s="185" t="s">
        <v>278</v>
      </c>
    </row>
    <row r="15" spans="1:131" ht="13.5" customHeight="1">
      <c r="A15" s="186" t="s">
        <v>440</v>
      </c>
      <c r="B15" s="187"/>
      <c r="C15" s="187"/>
      <c r="D15" s="187"/>
      <c r="E15" s="187"/>
      <c r="F15" s="187"/>
      <c r="G15" s="187"/>
      <c r="H15" s="187"/>
      <c r="I15" s="187"/>
      <c r="J15" s="187"/>
      <c r="K15" s="187"/>
      <c r="L15" s="187"/>
      <c r="M15" s="187"/>
      <c r="N15" s="187"/>
      <c r="O15" s="187"/>
      <c r="P15" s="187"/>
      <c r="Q15" s="188" t="s">
        <v>278</v>
      </c>
      <c r="R15" s="189" t="s">
        <v>278</v>
      </c>
      <c r="S15" s="190" t="s">
        <v>278</v>
      </c>
      <c r="T15" s="190"/>
      <c r="U15" s="525">
        <v>28000000</v>
      </c>
      <c r="V15" s="526"/>
      <c r="W15" s="526"/>
      <c r="X15" s="526"/>
      <c r="Y15" s="526"/>
      <c r="Z15" s="526"/>
      <c r="AA15" s="526"/>
      <c r="AB15" s="526"/>
      <c r="AC15" s="526"/>
      <c r="AD15" s="526"/>
      <c r="AE15" s="526"/>
      <c r="AF15" s="526"/>
      <c r="AG15" s="188" t="s">
        <v>278</v>
      </c>
      <c r="AH15" s="187" t="s">
        <v>278</v>
      </c>
      <c r="AI15" s="190" t="s">
        <v>278</v>
      </c>
      <c r="AJ15" s="190"/>
      <c r="AK15" s="525">
        <v>28000000</v>
      </c>
      <c r="AL15" s="526"/>
      <c r="AM15" s="526"/>
      <c r="AN15" s="526"/>
      <c r="AO15" s="526"/>
      <c r="AP15" s="526"/>
      <c r="AQ15" s="526"/>
      <c r="AR15" s="526"/>
      <c r="AS15" s="526"/>
      <c r="AT15" s="526"/>
      <c r="AU15" s="526"/>
      <c r="AV15" s="526"/>
      <c r="AW15" s="188" t="s">
        <v>278</v>
      </c>
      <c r="AX15" s="187" t="s">
        <v>278</v>
      </c>
      <c r="AY15" s="190" t="s">
        <v>278</v>
      </c>
      <c r="AZ15" s="190"/>
      <c r="BA15" s="525">
        <v>0</v>
      </c>
      <c r="BB15" s="526"/>
      <c r="BC15" s="526"/>
      <c r="BD15" s="526"/>
      <c r="BE15" s="526"/>
      <c r="BF15" s="526"/>
      <c r="BG15" s="526"/>
      <c r="BH15" s="526"/>
      <c r="BI15" s="526"/>
      <c r="BJ15" s="526"/>
      <c r="BK15" s="526"/>
      <c r="BL15" s="526"/>
      <c r="BM15" s="188" t="s">
        <v>278</v>
      </c>
      <c r="BN15" s="181" t="s">
        <v>441</v>
      </c>
      <c r="BO15" s="181"/>
      <c r="BP15" s="181"/>
      <c r="BQ15" s="181"/>
      <c r="BR15" s="181"/>
      <c r="BS15" s="181"/>
      <c r="BT15" s="181"/>
      <c r="BU15" s="181"/>
      <c r="BV15" s="181"/>
      <c r="BW15" s="181"/>
      <c r="BX15" s="181"/>
      <c r="BY15" s="181"/>
      <c r="BZ15" s="181"/>
      <c r="CA15" s="181"/>
      <c r="CB15" s="181"/>
      <c r="CC15" s="181"/>
      <c r="CD15" s="181"/>
      <c r="CE15" s="182" t="s">
        <v>278</v>
      </c>
      <c r="CF15" s="181" t="s">
        <v>287</v>
      </c>
      <c r="CG15" s="184" t="s">
        <v>278</v>
      </c>
      <c r="CH15" s="184"/>
      <c r="CI15" s="529">
        <v>20098268</v>
      </c>
      <c r="CJ15" s="529"/>
      <c r="CK15" s="529"/>
      <c r="CL15" s="529"/>
      <c r="CM15" s="529"/>
      <c r="CN15" s="529"/>
      <c r="CO15" s="529"/>
      <c r="CP15" s="529"/>
      <c r="CQ15" s="529"/>
      <c r="CR15" s="529"/>
      <c r="CS15" s="529"/>
      <c r="CT15" s="529"/>
      <c r="CU15" s="182" t="s">
        <v>288</v>
      </c>
      <c r="CV15" s="181" t="s">
        <v>287</v>
      </c>
      <c r="CW15" s="184" t="s">
        <v>278</v>
      </c>
      <c r="CX15" s="184"/>
      <c r="CY15" s="530">
        <v>22284233</v>
      </c>
      <c r="CZ15" s="530"/>
      <c r="DA15" s="530"/>
      <c r="DB15" s="530"/>
      <c r="DC15" s="530"/>
      <c r="DD15" s="530"/>
      <c r="DE15" s="530"/>
      <c r="DF15" s="530"/>
      <c r="DG15" s="530"/>
      <c r="DH15" s="530"/>
      <c r="DI15" s="530"/>
      <c r="DJ15" s="530"/>
      <c r="DK15" s="182" t="s">
        <v>288</v>
      </c>
      <c r="DL15" s="181" t="s">
        <v>287</v>
      </c>
      <c r="DM15" s="184" t="s">
        <v>311</v>
      </c>
      <c r="DN15" s="184"/>
      <c r="DO15" s="530">
        <v>2185965</v>
      </c>
      <c r="DP15" s="530"/>
      <c r="DQ15" s="530"/>
      <c r="DR15" s="530"/>
      <c r="DS15" s="530"/>
      <c r="DT15" s="530"/>
      <c r="DU15" s="530"/>
      <c r="DV15" s="530"/>
      <c r="DW15" s="530"/>
      <c r="DX15" s="530"/>
      <c r="DY15" s="530"/>
      <c r="DZ15" s="530"/>
      <c r="EA15" s="185" t="s">
        <v>288</v>
      </c>
    </row>
    <row r="16" spans="1:131" ht="13.5" customHeight="1">
      <c r="A16" s="180" t="s">
        <v>442</v>
      </c>
      <c r="B16" s="181"/>
      <c r="C16" s="181"/>
      <c r="D16" s="181"/>
      <c r="E16" s="181"/>
      <c r="F16" s="181"/>
      <c r="G16" s="181"/>
      <c r="H16" s="181"/>
      <c r="I16" s="181"/>
      <c r="J16" s="181"/>
      <c r="K16" s="181"/>
      <c r="L16" s="181"/>
      <c r="M16" s="181"/>
      <c r="N16" s="181"/>
      <c r="O16" s="181"/>
      <c r="P16" s="181"/>
      <c r="Q16" s="182" t="s">
        <v>278</v>
      </c>
      <c r="R16" s="183" t="s">
        <v>278</v>
      </c>
      <c r="S16" s="184" t="s">
        <v>278</v>
      </c>
      <c r="T16" s="184"/>
      <c r="U16" s="529">
        <v>114823438</v>
      </c>
      <c r="V16" s="529"/>
      <c r="W16" s="529"/>
      <c r="X16" s="529"/>
      <c r="Y16" s="529"/>
      <c r="Z16" s="529"/>
      <c r="AA16" s="529"/>
      <c r="AB16" s="529"/>
      <c r="AC16" s="529"/>
      <c r="AD16" s="529"/>
      <c r="AE16" s="529"/>
      <c r="AF16" s="529"/>
      <c r="AG16" s="182" t="s">
        <v>278</v>
      </c>
      <c r="AH16" s="181" t="s">
        <v>278</v>
      </c>
      <c r="AI16" s="184" t="s">
        <v>278</v>
      </c>
      <c r="AJ16" s="184"/>
      <c r="AK16" s="529">
        <v>120585865</v>
      </c>
      <c r="AL16" s="529"/>
      <c r="AM16" s="529"/>
      <c r="AN16" s="529"/>
      <c r="AO16" s="529"/>
      <c r="AP16" s="529"/>
      <c r="AQ16" s="529"/>
      <c r="AR16" s="529"/>
      <c r="AS16" s="529"/>
      <c r="AT16" s="529"/>
      <c r="AU16" s="529"/>
      <c r="AV16" s="529"/>
      <c r="AW16" s="182" t="s">
        <v>278</v>
      </c>
      <c r="AX16" s="181" t="s">
        <v>278</v>
      </c>
      <c r="AY16" s="184" t="s">
        <v>311</v>
      </c>
      <c r="AZ16" s="184"/>
      <c r="BA16" s="529">
        <v>5762427</v>
      </c>
      <c r="BB16" s="529"/>
      <c r="BC16" s="529"/>
      <c r="BD16" s="529"/>
      <c r="BE16" s="529"/>
      <c r="BF16" s="529"/>
      <c r="BG16" s="529"/>
      <c r="BH16" s="529"/>
      <c r="BI16" s="529"/>
      <c r="BJ16" s="529"/>
      <c r="BK16" s="529"/>
      <c r="BL16" s="529"/>
      <c r="BM16" s="182" t="s">
        <v>278</v>
      </c>
      <c r="BN16" s="192" t="s">
        <v>443</v>
      </c>
      <c r="BO16" s="193"/>
      <c r="BP16" s="193"/>
      <c r="BQ16" s="193"/>
      <c r="BR16" s="193"/>
      <c r="BS16" s="193"/>
      <c r="BT16" s="193"/>
      <c r="BU16" s="193"/>
      <c r="BV16" s="193"/>
      <c r="BW16" s="193"/>
      <c r="BX16" s="193"/>
      <c r="BY16" s="193"/>
      <c r="BZ16" s="193"/>
      <c r="CA16" s="193"/>
      <c r="CB16" s="193"/>
      <c r="CC16" s="193"/>
      <c r="CD16" s="193"/>
      <c r="CE16" s="193"/>
      <c r="CF16" s="193"/>
      <c r="CG16" s="193"/>
      <c r="CH16" s="193"/>
      <c r="CI16" s="194"/>
      <c r="CJ16" s="194"/>
      <c r="CK16" s="194"/>
      <c r="CL16" s="194"/>
      <c r="CM16" s="194"/>
      <c r="CN16" s="194"/>
      <c r="CO16" s="194"/>
      <c r="CP16" s="194"/>
      <c r="CQ16" s="194"/>
      <c r="CR16" s="194"/>
      <c r="CS16" s="194"/>
      <c r="CT16" s="194"/>
      <c r="CU16" s="193"/>
      <c r="CV16" s="193"/>
      <c r="CW16" s="193"/>
      <c r="CX16" s="193"/>
      <c r="CY16" s="195"/>
      <c r="CZ16" s="195"/>
      <c r="DA16" s="195"/>
      <c r="DB16" s="195"/>
      <c r="DC16" s="195"/>
      <c r="DD16" s="195"/>
      <c r="DE16" s="195"/>
      <c r="DF16" s="195"/>
      <c r="DG16" s="195"/>
      <c r="DH16" s="195"/>
      <c r="DI16" s="195"/>
      <c r="DJ16" s="195"/>
      <c r="DK16" s="193"/>
      <c r="DL16" s="193"/>
      <c r="DM16" s="193"/>
      <c r="DN16" s="193"/>
      <c r="DO16" s="195"/>
      <c r="DP16" s="195"/>
      <c r="DQ16" s="195"/>
      <c r="DR16" s="195"/>
      <c r="DS16" s="195"/>
      <c r="DT16" s="195"/>
      <c r="DU16" s="195"/>
      <c r="DV16" s="195"/>
      <c r="DW16" s="195"/>
      <c r="DX16" s="195"/>
      <c r="DY16" s="195"/>
      <c r="DZ16" s="195"/>
      <c r="EA16" s="196"/>
    </row>
    <row r="17" spans="1:131" ht="13.5" customHeight="1">
      <c r="A17" s="180" t="s">
        <v>444</v>
      </c>
      <c r="B17" s="181"/>
      <c r="C17" s="181"/>
      <c r="D17" s="181"/>
      <c r="E17" s="181"/>
      <c r="F17" s="181"/>
      <c r="G17" s="181"/>
      <c r="H17" s="181"/>
      <c r="I17" s="181"/>
      <c r="J17" s="181"/>
      <c r="K17" s="181"/>
      <c r="L17" s="181"/>
      <c r="M17" s="181"/>
      <c r="N17" s="181"/>
      <c r="O17" s="181"/>
      <c r="P17" s="181"/>
      <c r="Q17" s="182" t="s">
        <v>278</v>
      </c>
      <c r="R17" s="183" t="s">
        <v>287</v>
      </c>
      <c r="S17" s="184" t="s">
        <v>278</v>
      </c>
      <c r="T17" s="184"/>
      <c r="U17" s="529">
        <v>66960578</v>
      </c>
      <c r="V17" s="529"/>
      <c r="W17" s="529"/>
      <c r="X17" s="529"/>
      <c r="Y17" s="529"/>
      <c r="Z17" s="529"/>
      <c r="AA17" s="529"/>
      <c r="AB17" s="529"/>
      <c r="AC17" s="529"/>
      <c r="AD17" s="529"/>
      <c r="AE17" s="529"/>
      <c r="AF17" s="529"/>
      <c r="AG17" s="182" t="s">
        <v>288</v>
      </c>
      <c r="AH17" s="181" t="s">
        <v>287</v>
      </c>
      <c r="AI17" s="184" t="s">
        <v>278</v>
      </c>
      <c r="AJ17" s="184"/>
      <c r="AK17" s="529">
        <v>48383699</v>
      </c>
      <c r="AL17" s="529"/>
      <c r="AM17" s="529"/>
      <c r="AN17" s="529"/>
      <c r="AO17" s="529"/>
      <c r="AP17" s="529"/>
      <c r="AQ17" s="529"/>
      <c r="AR17" s="529"/>
      <c r="AS17" s="529"/>
      <c r="AT17" s="529"/>
      <c r="AU17" s="529"/>
      <c r="AV17" s="529"/>
      <c r="AW17" s="182" t="s">
        <v>288</v>
      </c>
      <c r="AX17" s="181" t="s">
        <v>287</v>
      </c>
      <c r="AY17" s="184" t="s">
        <v>278</v>
      </c>
      <c r="AZ17" s="184"/>
      <c r="BA17" s="529">
        <v>18576879</v>
      </c>
      <c r="BB17" s="529"/>
      <c r="BC17" s="529"/>
      <c r="BD17" s="529"/>
      <c r="BE17" s="529"/>
      <c r="BF17" s="529"/>
      <c r="BG17" s="529"/>
      <c r="BH17" s="529"/>
      <c r="BI17" s="529"/>
      <c r="BJ17" s="529"/>
      <c r="BK17" s="529"/>
      <c r="BL17" s="529"/>
      <c r="BM17" s="182" t="s">
        <v>288</v>
      </c>
      <c r="BN17" s="187" t="s">
        <v>445</v>
      </c>
      <c r="BO17" s="187"/>
      <c r="BP17" s="187"/>
      <c r="BQ17" s="187"/>
      <c r="BR17" s="187"/>
      <c r="BS17" s="187"/>
      <c r="BT17" s="187"/>
      <c r="BU17" s="187"/>
      <c r="BV17" s="187"/>
      <c r="BW17" s="187"/>
      <c r="BX17" s="187"/>
      <c r="BY17" s="187"/>
      <c r="BZ17" s="187"/>
      <c r="CA17" s="187"/>
      <c r="CB17" s="187"/>
      <c r="CC17" s="187"/>
      <c r="CD17" s="187"/>
      <c r="CE17" s="188" t="s">
        <v>278</v>
      </c>
      <c r="CF17" s="187" t="s">
        <v>287</v>
      </c>
      <c r="CG17" s="190" t="s">
        <v>278</v>
      </c>
      <c r="CH17" s="190"/>
      <c r="CI17" s="525">
        <v>58000000</v>
      </c>
      <c r="CJ17" s="526"/>
      <c r="CK17" s="526"/>
      <c r="CL17" s="526"/>
      <c r="CM17" s="526"/>
      <c r="CN17" s="526"/>
      <c r="CO17" s="526"/>
      <c r="CP17" s="526"/>
      <c r="CQ17" s="526"/>
      <c r="CR17" s="526"/>
      <c r="CS17" s="526"/>
      <c r="CT17" s="526"/>
      <c r="CU17" s="188" t="s">
        <v>288</v>
      </c>
      <c r="CV17" s="187" t="s">
        <v>287</v>
      </c>
      <c r="CW17" s="190" t="s">
        <v>278</v>
      </c>
      <c r="CX17" s="190"/>
      <c r="CY17" s="527">
        <v>58000000</v>
      </c>
      <c r="CZ17" s="528"/>
      <c r="DA17" s="528"/>
      <c r="DB17" s="528"/>
      <c r="DC17" s="528"/>
      <c r="DD17" s="528"/>
      <c r="DE17" s="528"/>
      <c r="DF17" s="528"/>
      <c r="DG17" s="528"/>
      <c r="DH17" s="528"/>
      <c r="DI17" s="528"/>
      <c r="DJ17" s="528"/>
      <c r="DK17" s="188" t="s">
        <v>288</v>
      </c>
      <c r="DL17" s="187" t="s">
        <v>287</v>
      </c>
      <c r="DM17" s="190" t="s">
        <v>278</v>
      </c>
      <c r="DN17" s="190"/>
      <c r="DO17" s="527">
        <v>0</v>
      </c>
      <c r="DP17" s="528"/>
      <c r="DQ17" s="528"/>
      <c r="DR17" s="528"/>
      <c r="DS17" s="528"/>
      <c r="DT17" s="528"/>
      <c r="DU17" s="528"/>
      <c r="DV17" s="528"/>
      <c r="DW17" s="528"/>
      <c r="DX17" s="528"/>
      <c r="DY17" s="528"/>
      <c r="DZ17" s="528"/>
      <c r="EA17" s="191" t="s">
        <v>288</v>
      </c>
    </row>
    <row r="18" spans="1:131" ht="13.5" customHeight="1">
      <c r="A18" s="186" t="s">
        <v>442</v>
      </c>
      <c r="B18" s="187"/>
      <c r="C18" s="187"/>
      <c r="D18" s="187"/>
      <c r="E18" s="187"/>
      <c r="F18" s="187"/>
      <c r="G18" s="187"/>
      <c r="H18" s="187"/>
      <c r="I18" s="187"/>
      <c r="J18" s="187"/>
      <c r="K18" s="187"/>
      <c r="L18" s="187"/>
      <c r="M18" s="187"/>
      <c r="N18" s="187"/>
      <c r="O18" s="187"/>
      <c r="P18" s="187"/>
      <c r="Q18" s="188" t="s">
        <v>278</v>
      </c>
      <c r="R18" s="189" t="s">
        <v>278</v>
      </c>
      <c r="S18" s="190" t="s">
        <v>278</v>
      </c>
      <c r="T18" s="190"/>
      <c r="U18" s="525">
        <v>157875</v>
      </c>
      <c r="V18" s="526"/>
      <c r="W18" s="526"/>
      <c r="X18" s="526"/>
      <c r="Y18" s="526"/>
      <c r="Z18" s="526"/>
      <c r="AA18" s="526"/>
      <c r="AB18" s="526"/>
      <c r="AC18" s="526"/>
      <c r="AD18" s="526"/>
      <c r="AE18" s="526"/>
      <c r="AF18" s="526"/>
      <c r="AG18" s="188" t="s">
        <v>278</v>
      </c>
      <c r="AH18" s="187" t="s">
        <v>278</v>
      </c>
      <c r="AI18" s="190" t="s">
        <v>278</v>
      </c>
      <c r="AJ18" s="190"/>
      <c r="AK18" s="525">
        <v>174625</v>
      </c>
      <c r="AL18" s="526"/>
      <c r="AM18" s="526"/>
      <c r="AN18" s="526"/>
      <c r="AO18" s="526"/>
      <c r="AP18" s="526"/>
      <c r="AQ18" s="526"/>
      <c r="AR18" s="526"/>
      <c r="AS18" s="526"/>
      <c r="AT18" s="526"/>
      <c r="AU18" s="526"/>
      <c r="AV18" s="526"/>
      <c r="AW18" s="188" t="s">
        <v>278</v>
      </c>
      <c r="AX18" s="187" t="s">
        <v>278</v>
      </c>
      <c r="AY18" s="190" t="s">
        <v>311</v>
      </c>
      <c r="AZ18" s="190"/>
      <c r="BA18" s="525">
        <v>16750</v>
      </c>
      <c r="BB18" s="526"/>
      <c r="BC18" s="526"/>
      <c r="BD18" s="526"/>
      <c r="BE18" s="526"/>
      <c r="BF18" s="526"/>
      <c r="BG18" s="526"/>
      <c r="BH18" s="526"/>
      <c r="BI18" s="526"/>
      <c r="BJ18" s="526"/>
      <c r="BK18" s="526"/>
      <c r="BL18" s="526"/>
      <c r="BM18" s="188" t="s">
        <v>278</v>
      </c>
      <c r="BN18" s="187" t="s">
        <v>446</v>
      </c>
      <c r="BO18" s="187"/>
      <c r="BP18" s="187"/>
      <c r="BQ18" s="187"/>
      <c r="BR18" s="187"/>
      <c r="BS18" s="187"/>
      <c r="BT18" s="187"/>
      <c r="BU18" s="187"/>
      <c r="BV18" s="187"/>
      <c r="BW18" s="187"/>
      <c r="BX18" s="187"/>
      <c r="BY18" s="187"/>
      <c r="BZ18" s="187"/>
      <c r="CA18" s="187"/>
      <c r="CB18" s="187"/>
      <c r="CC18" s="187"/>
      <c r="CD18" s="187"/>
      <c r="CE18" s="188" t="s">
        <v>278</v>
      </c>
      <c r="CF18" s="187" t="s">
        <v>287</v>
      </c>
      <c r="CG18" s="190" t="s">
        <v>278</v>
      </c>
      <c r="CH18" s="190"/>
      <c r="CI18" s="525">
        <v>84085731</v>
      </c>
      <c r="CJ18" s="526"/>
      <c r="CK18" s="526"/>
      <c r="CL18" s="526"/>
      <c r="CM18" s="526"/>
      <c r="CN18" s="526"/>
      <c r="CO18" s="526"/>
      <c r="CP18" s="526"/>
      <c r="CQ18" s="526"/>
      <c r="CR18" s="526"/>
      <c r="CS18" s="526"/>
      <c r="CT18" s="526"/>
      <c r="CU18" s="188" t="s">
        <v>288</v>
      </c>
      <c r="CV18" s="187" t="s">
        <v>287</v>
      </c>
      <c r="CW18" s="190" t="s">
        <v>278</v>
      </c>
      <c r="CX18" s="190"/>
      <c r="CY18" s="527">
        <v>88649402</v>
      </c>
      <c r="CZ18" s="528"/>
      <c r="DA18" s="528"/>
      <c r="DB18" s="528"/>
      <c r="DC18" s="528"/>
      <c r="DD18" s="528"/>
      <c r="DE18" s="528"/>
      <c r="DF18" s="528"/>
      <c r="DG18" s="528"/>
      <c r="DH18" s="528"/>
      <c r="DI18" s="528"/>
      <c r="DJ18" s="528"/>
      <c r="DK18" s="188" t="s">
        <v>288</v>
      </c>
      <c r="DL18" s="187" t="s">
        <v>287</v>
      </c>
      <c r="DM18" s="190" t="s">
        <v>311</v>
      </c>
      <c r="DN18" s="190"/>
      <c r="DO18" s="527">
        <v>4563671</v>
      </c>
      <c r="DP18" s="528"/>
      <c r="DQ18" s="528"/>
      <c r="DR18" s="528"/>
      <c r="DS18" s="528"/>
      <c r="DT18" s="528"/>
      <c r="DU18" s="528"/>
      <c r="DV18" s="528"/>
      <c r="DW18" s="528"/>
      <c r="DX18" s="528"/>
      <c r="DY18" s="528"/>
      <c r="DZ18" s="528"/>
      <c r="EA18" s="191" t="s">
        <v>288</v>
      </c>
    </row>
    <row r="19" spans="1:131" ht="13.5" customHeight="1">
      <c r="A19" s="186" t="s">
        <v>447</v>
      </c>
      <c r="B19" s="187"/>
      <c r="C19" s="187"/>
      <c r="D19" s="187"/>
      <c r="E19" s="187"/>
      <c r="F19" s="187"/>
      <c r="G19" s="187"/>
      <c r="H19" s="187"/>
      <c r="I19" s="187"/>
      <c r="J19" s="187"/>
      <c r="K19" s="187"/>
      <c r="L19" s="187"/>
      <c r="M19" s="187"/>
      <c r="N19" s="187"/>
      <c r="O19" s="187"/>
      <c r="P19" s="187"/>
      <c r="Q19" s="188" t="s">
        <v>278</v>
      </c>
      <c r="R19" s="189" t="s">
        <v>278</v>
      </c>
      <c r="S19" s="190" t="s">
        <v>278</v>
      </c>
      <c r="T19" s="190"/>
      <c r="U19" s="525">
        <v>4055699</v>
      </c>
      <c r="V19" s="526"/>
      <c r="W19" s="526"/>
      <c r="X19" s="526"/>
      <c r="Y19" s="526"/>
      <c r="Z19" s="526"/>
      <c r="AA19" s="526"/>
      <c r="AB19" s="526"/>
      <c r="AC19" s="526"/>
      <c r="AD19" s="526"/>
      <c r="AE19" s="526"/>
      <c r="AF19" s="526"/>
      <c r="AG19" s="188" t="s">
        <v>278</v>
      </c>
      <c r="AH19" s="187" t="s">
        <v>278</v>
      </c>
      <c r="AI19" s="190" t="s">
        <v>278</v>
      </c>
      <c r="AJ19" s="190"/>
      <c r="AK19" s="525">
        <v>4485140</v>
      </c>
      <c r="AL19" s="526"/>
      <c r="AM19" s="526"/>
      <c r="AN19" s="526"/>
      <c r="AO19" s="526"/>
      <c r="AP19" s="526"/>
      <c r="AQ19" s="526"/>
      <c r="AR19" s="526"/>
      <c r="AS19" s="526"/>
      <c r="AT19" s="526"/>
      <c r="AU19" s="526"/>
      <c r="AV19" s="526"/>
      <c r="AW19" s="188" t="s">
        <v>278</v>
      </c>
      <c r="AX19" s="187" t="s">
        <v>278</v>
      </c>
      <c r="AY19" s="190" t="s">
        <v>311</v>
      </c>
      <c r="AZ19" s="190"/>
      <c r="BA19" s="525">
        <v>429441</v>
      </c>
      <c r="BB19" s="526"/>
      <c r="BC19" s="526"/>
      <c r="BD19" s="526"/>
      <c r="BE19" s="526"/>
      <c r="BF19" s="526"/>
      <c r="BG19" s="526"/>
      <c r="BH19" s="526"/>
      <c r="BI19" s="526"/>
      <c r="BJ19" s="526"/>
      <c r="BK19" s="526"/>
      <c r="BL19" s="526"/>
      <c r="BM19" s="188" t="s">
        <v>278</v>
      </c>
      <c r="BN19" s="187" t="s">
        <v>448</v>
      </c>
      <c r="BO19" s="187"/>
      <c r="BP19" s="187"/>
      <c r="BQ19" s="187"/>
      <c r="BR19" s="187"/>
      <c r="BS19" s="187"/>
      <c r="BT19" s="187"/>
      <c r="BU19" s="187"/>
      <c r="BV19" s="187"/>
      <c r="BW19" s="187"/>
      <c r="BX19" s="187"/>
      <c r="BY19" s="187"/>
      <c r="BZ19" s="187"/>
      <c r="CA19" s="187"/>
      <c r="CB19" s="187"/>
      <c r="CC19" s="187"/>
      <c r="CD19" s="187"/>
      <c r="CE19" s="188" t="s">
        <v>278</v>
      </c>
      <c r="CF19" s="187" t="s">
        <v>287</v>
      </c>
      <c r="CG19" s="190" t="s">
        <v>278</v>
      </c>
      <c r="CH19" s="190"/>
      <c r="CI19" s="525">
        <v>61000000</v>
      </c>
      <c r="CJ19" s="526"/>
      <c r="CK19" s="526"/>
      <c r="CL19" s="526"/>
      <c r="CM19" s="526"/>
      <c r="CN19" s="526"/>
      <c r="CO19" s="526"/>
      <c r="CP19" s="526"/>
      <c r="CQ19" s="526"/>
      <c r="CR19" s="526"/>
      <c r="CS19" s="526"/>
      <c r="CT19" s="526"/>
      <c r="CU19" s="188" t="s">
        <v>288</v>
      </c>
      <c r="CV19" s="187" t="s">
        <v>287</v>
      </c>
      <c r="CW19" s="190" t="s">
        <v>278</v>
      </c>
      <c r="CX19" s="190"/>
      <c r="CY19" s="527">
        <v>42000000</v>
      </c>
      <c r="CZ19" s="528"/>
      <c r="DA19" s="528"/>
      <c r="DB19" s="528"/>
      <c r="DC19" s="528"/>
      <c r="DD19" s="528"/>
      <c r="DE19" s="528"/>
      <c r="DF19" s="528"/>
      <c r="DG19" s="528"/>
      <c r="DH19" s="528"/>
      <c r="DI19" s="528"/>
      <c r="DJ19" s="528"/>
      <c r="DK19" s="188" t="s">
        <v>288</v>
      </c>
      <c r="DL19" s="187" t="s">
        <v>287</v>
      </c>
      <c r="DM19" s="190" t="s">
        <v>278</v>
      </c>
      <c r="DN19" s="190"/>
      <c r="DO19" s="527">
        <v>19000000</v>
      </c>
      <c r="DP19" s="528"/>
      <c r="DQ19" s="528"/>
      <c r="DR19" s="528"/>
      <c r="DS19" s="528"/>
      <c r="DT19" s="528"/>
      <c r="DU19" s="528"/>
      <c r="DV19" s="528"/>
      <c r="DW19" s="528"/>
      <c r="DX19" s="528"/>
      <c r="DY19" s="528"/>
      <c r="DZ19" s="528"/>
      <c r="EA19" s="191" t="s">
        <v>288</v>
      </c>
    </row>
    <row r="20" spans="1:131" ht="13.5" customHeight="1">
      <c r="A20" s="186" t="s">
        <v>449</v>
      </c>
      <c r="B20" s="187"/>
      <c r="C20" s="187"/>
      <c r="D20" s="187"/>
      <c r="E20" s="187"/>
      <c r="F20" s="187"/>
      <c r="G20" s="187"/>
      <c r="H20" s="187"/>
      <c r="I20" s="187"/>
      <c r="J20" s="187"/>
      <c r="K20" s="187"/>
      <c r="L20" s="187"/>
      <c r="M20" s="187"/>
      <c r="N20" s="187"/>
      <c r="O20" s="187"/>
      <c r="P20" s="187"/>
      <c r="Q20" s="188" t="s">
        <v>278</v>
      </c>
      <c r="R20" s="189" t="s">
        <v>278</v>
      </c>
      <c r="S20" s="190" t="s">
        <v>278</v>
      </c>
      <c r="T20" s="190"/>
      <c r="U20" s="525">
        <v>30870</v>
      </c>
      <c r="V20" s="526"/>
      <c r="W20" s="526"/>
      <c r="X20" s="526"/>
      <c r="Y20" s="526"/>
      <c r="Z20" s="526"/>
      <c r="AA20" s="526"/>
      <c r="AB20" s="526"/>
      <c r="AC20" s="526"/>
      <c r="AD20" s="526"/>
      <c r="AE20" s="526"/>
      <c r="AF20" s="526"/>
      <c r="AG20" s="188" t="s">
        <v>278</v>
      </c>
      <c r="AH20" s="187" t="s">
        <v>278</v>
      </c>
      <c r="AI20" s="190" t="s">
        <v>278</v>
      </c>
      <c r="AJ20" s="190"/>
      <c r="AK20" s="525">
        <v>83790</v>
      </c>
      <c r="AL20" s="526"/>
      <c r="AM20" s="526"/>
      <c r="AN20" s="526"/>
      <c r="AO20" s="526"/>
      <c r="AP20" s="526"/>
      <c r="AQ20" s="526"/>
      <c r="AR20" s="526"/>
      <c r="AS20" s="526"/>
      <c r="AT20" s="526"/>
      <c r="AU20" s="526"/>
      <c r="AV20" s="526"/>
      <c r="AW20" s="188" t="s">
        <v>278</v>
      </c>
      <c r="AX20" s="187" t="s">
        <v>278</v>
      </c>
      <c r="AY20" s="190" t="s">
        <v>311</v>
      </c>
      <c r="AZ20" s="190"/>
      <c r="BA20" s="525">
        <v>52920</v>
      </c>
      <c r="BB20" s="526"/>
      <c r="BC20" s="526"/>
      <c r="BD20" s="526"/>
      <c r="BE20" s="526"/>
      <c r="BF20" s="526"/>
      <c r="BG20" s="526"/>
      <c r="BH20" s="526"/>
      <c r="BI20" s="526"/>
      <c r="BJ20" s="526"/>
      <c r="BK20" s="526"/>
      <c r="BL20" s="526"/>
      <c r="BM20" s="188" t="s">
        <v>278</v>
      </c>
      <c r="BN20" s="187" t="s">
        <v>450</v>
      </c>
      <c r="BO20" s="187"/>
      <c r="BP20" s="187"/>
      <c r="BQ20" s="187"/>
      <c r="BR20" s="187"/>
      <c r="BS20" s="187"/>
      <c r="BT20" s="187"/>
      <c r="BU20" s="187"/>
      <c r="BV20" s="187"/>
      <c r="BW20" s="187"/>
      <c r="BX20" s="187"/>
      <c r="BY20" s="187"/>
      <c r="BZ20" s="187"/>
      <c r="CA20" s="187"/>
      <c r="CB20" s="187"/>
      <c r="CC20" s="187"/>
      <c r="CD20" s="187"/>
      <c r="CE20" s="188" t="s">
        <v>278</v>
      </c>
      <c r="CF20" s="187" t="s">
        <v>278</v>
      </c>
      <c r="CG20" s="190" t="s">
        <v>278</v>
      </c>
      <c r="CH20" s="190"/>
      <c r="CI20" s="525">
        <v>29000000</v>
      </c>
      <c r="CJ20" s="526"/>
      <c r="CK20" s="526"/>
      <c r="CL20" s="526"/>
      <c r="CM20" s="526"/>
      <c r="CN20" s="526"/>
      <c r="CO20" s="526"/>
      <c r="CP20" s="526"/>
      <c r="CQ20" s="526"/>
      <c r="CR20" s="526"/>
      <c r="CS20" s="526"/>
      <c r="CT20" s="526"/>
      <c r="CU20" s="188" t="s">
        <v>278</v>
      </c>
      <c r="CV20" s="187" t="s">
        <v>278</v>
      </c>
      <c r="CW20" s="190" t="s">
        <v>278</v>
      </c>
      <c r="CX20" s="190"/>
      <c r="CY20" s="527">
        <v>19000000</v>
      </c>
      <c r="CZ20" s="528"/>
      <c r="DA20" s="528"/>
      <c r="DB20" s="528"/>
      <c r="DC20" s="528"/>
      <c r="DD20" s="528"/>
      <c r="DE20" s="528"/>
      <c r="DF20" s="528"/>
      <c r="DG20" s="528"/>
      <c r="DH20" s="528"/>
      <c r="DI20" s="528"/>
      <c r="DJ20" s="528"/>
      <c r="DK20" s="188" t="s">
        <v>278</v>
      </c>
      <c r="DL20" s="187" t="s">
        <v>278</v>
      </c>
      <c r="DM20" s="190" t="s">
        <v>278</v>
      </c>
      <c r="DN20" s="190"/>
      <c r="DO20" s="527">
        <v>10000000</v>
      </c>
      <c r="DP20" s="528"/>
      <c r="DQ20" s="528"/>
      <c r="DR20" s="528"/>
      <c r="DS20" s="528"/>
      <c r="DT20" s="528"/>
      <c r="DU20" s="528"/>
      <c r="DV20" s="528"/>
      <c r="DW20" s="528"/>
      <c r="DX20" s="528"/>
      <c r="DY20" s="528"/>
      <c r="DZ20" s="528"/>
      <c r="EA20" s="191" t="s">
        <v>278</v>
      </c>
    </row>
    <row r="21" spans="1:131" ht="13.5" customHeight="1">
      <c r="A21" s="186" t="s">
        <v>451</v>
      </c>
      <c r="B21" s="187"/>
      <c r="C21" s="187"/>
      <c r="D21" s="187"/>
      <c r="E21" s="187"/>
      <c r="F21" s="187"/>
      <c r="G21" s="187"/>
      <c r="H21" s="187"/>
      <c r="I21" s="187"/>
      <c r="J21" s="187"/>
      <c r="K21" s="187"/>
      <c r="L21" s="187"/>
      <c r="M21" s="187"/>
      <c r="N21" s="187"/>
      <c r="O21" s="187"/>
      <c r="P21" s="187"/>
      <c r="Q21" s="188" t="s">
        <v>278</v>
      </c>
      <c r="R21" s="189" t="s">
        <v>278</v>
      </c>
      <c r="S21" s="190" t="s">
        <v>278</v>
      </c>
      <c r="T21" s="190"/>
      <c r="U21" s="525">
        <v>652177</v>
      </c>
      <c r="V21" s="526"/>
      <c r="W21" s="526"/>
      <c r="X21" s="526"/>
      <c r="Y21" s="526"/>
      <c r="Z21" s="526"/>
      <c r="AA21" s="526"/>
      <c r="AB21" s="526"/>
      <c r="AC21" s="526"/>
      <c r="AD21" s="526"/>
      <c r="AE21" s="526"/>
      <c r="AF21" s="526"/>
      <c r="AG21" s="188" t="s">
        <v>278</v>
      </c>
      <c r="AH21" s="187" t="s">
        <v>278</v>
      </c>
      <c r="AI21" s="190" t="s">
        <v>278</v>
      </c>
      <c r="AJ21" s="190"/>
      <c r="AK21" s="525">
        <v>1108144</v>
      </c>
      <c r="AL21" s="526"/>
      <c r="AM21" s="526"/>
      <c r="AN21" s="526"/>
      <c r="AO21" s="526"/>
      <c r="AP21" s="526"/>
      <c r="AQ21" s="526"/>
      <c r="AR21" s="526"/>
      <c r="AS21" s="526"/>
      <c r="AT21" s="526"/>
      <c r="AU21" s="526"/>
      <c r="AV21" s="526"/>
      <c r="AW21" s="188" t="s">
        <v>278</v>
      </c>
      <c r="AX21" s="187" t="s">
        <v>278</v>
      </c>
      <c r="AY21" s="190" t="s">
        <v>311</v>
      </c>
      <c r="AZ21" s="190"/>
      <c r="BA21" s="525">
        <v>455967</v>
      </c>
      <c r="BB21" s="526"/>
      <c r="BC21" s="526"/>
      <c r="BD21" s="526"/>
      <c r="BE21" s="526"/>
      <c r="BF21" s="526"/>
      <c r="BG21" s="526"/>
      <c r="BH21" s="526"/>
      <c r="BI21" s="526"/>
      <c r="BJ21" s="526"/>
      <c r="BK21" s="526"/>
      <c r="BL21" s="526"/>
      <c r="BM21" s="188" t="s">
        <v>278</v>
      </c>
      <c r="BN21" s="187" t="s">
        <v>452</v>
      </c>
      <c r="BO21" s="187"/>
      <c r="BP21" s="187"/>
      <c r="BQ21" s="187"/>
      <c r="BR21" s="187"/>
      <c r="BS21" s="187"/>
      <c r="BT21" s="187"/>
      <c r="BU21" s="187"/>
      <c r="BV21" s="187"/>
      <c r="BW21" s="187"/>
      <c r="BX21" s="187"/>
      <c r="BY21" s="187"/>
      <c r="BZ21" s="187"/>
      <c r="CA21" s="187"/>
      <c r="CB21" s="187"/>
      <c r="CC21" s="187"/>
      <c r="CD21" s="187"/>
      <c r="CE21" s="188" t="s">
        <v>278</v>
      </c>
      <c r="CF21" s="187" t="s">
        <v>278</v>
      </c>
      <c r="CG21" s="190" t="s">
        <v>278</v>
      </c>
      <c r="CH21" s="190"/>
      <c r="CI21" s="525">
        <v>12000000</v>
      </c>
      <c r="CJ21" s="526"/>
      <c r="CK21" s="526"/>
      <c r="CL21" s="526"/>
      <c r="CM21" s="526"/>
      <c r="CN21" s="526"/>
      <c r="CO21" s="526"/>
      <c r="CP21" s="526"/>
      <c r="CQ21" s="526"/>
      <c r="CR21" s="526"/>
      <c r="CS21" s="526"/>
      <c r="CT21" s="526"/>
      <c r="CU21" s="188" t="s">
        <v>278</v>
      </c>
      <c r="CV21" s="187" t="s">
        <v>278</v>
      </c>
      <c r="CW21" s="190" t="s">
        <v>278</v>
      </c>
      <c r="CX21" s="190"/>
      <c r="CY21" s="527">
        <v>8000000</v>
      </c>
      <c r="CZ21" s="528"/>
      <c r="DA21" s="528"/>
      <c r="DB21" s="528"/>
      <c r="DC21" s="528"/>
      <c r="DD21" s="528"/>
      <c r="DE21" s="528"/>
      <c r="DF21" s="528"/>
      <c r="DG21" s="528"/>
      <c r="DH21" s="528"/>
      <c r="DI21" s="528"/>
      <c r="DJ21" s="528"/>
      <c r="DK21" s="188" t="s">
        <v>278</v>
      </c>
      <c r="DL21" s="187" t="s">
        <v>278</v>
      </c>
      <c r="DM21" s="190" t="s">
        <v>278</v>
      </c>
      <c r="DN21" s="190"/>
      <c r="DO21" s="527">
        <v>4000000</v>
      </c>
      <c r="DP21" s="528"/>
      <c r="DQ21" s="528"/>
      <c r="DR21" s="528"/>
      <c r="DS21" s="528"/>
      <c r="DT21" s="528"/>
      <c r="DU21" s="528"/>
      <c r="DV21" s="528"/>
      <c r="DW21" s="528"/>
      <c r="DX21" s="528"/>
      <c r="DY21" s="528"/>
      <c r="DZ21" s="528"/>
      <c r="EA21" s="191" t="s">
        <v>278</v>
      </c>
    </row>
    <row r="22" spans="1:131" ht="13.5" customHeight="1">
      <c r="A22" s="186" t="s">
        <v>453</v>
      </c>
      <c r="B22" s="187"/>
      <c r="C22" s="187"/>
      <c r="D22" s="187"/>
      <c r="E22" s="187"/>
      <c r="F22" s="187"/>
      <c r="G22" s="187"/>
      <c r="H22" s="187"/>
      <c r="I22" s="187"/>
      <c r="J22" s="187"/>
      <c r="K22" s="187"/>
      <c r="L22" s="187"/>
      <c r="M22" s="187"/>
      <c r="N22" s="187"/>
      <c r="O22" s="187"/>
      <c r="P22" s="187"/>
      <c r="Q22" s="188" t="s">
        <v>278</v>
      </c>
      <c r="R22" s="189" t="s">
        <v>278</v>
      </c>
      <c r="S22" s="190" t="s">
        <v>278</v>
      </c>
      <c r="T22" s="190"/>
      <c r="U22" s="525">
        <v>478400</v>
      </c>
      <c r="V22" s="526"/>
      <c r="W22" s="526"/>
      <c r="X22" s="526"/>
      <c r="Y22" s="526"/>
      <c r="Z22" s="526"/>
      <c r="AA22" s="526"/>
      <c r="AB22" s="526"/>
      <c r="AC22" s="526"/>
      <c r="AD22" s="526"/>
      <c r="AE22" s="526"/>
      <c r="AF22" s="526"/>
      <c r="AG22" s="188" t="s">
        <v>278</v>
      </c>
      <c r="AH22" s="187" t="s">
        <v>278</v>
      </c>
      <c r="AI22" s="190" t="s">
        <v>278</v>
      </c>
      <c r="AJ22" s="190"/>
      <c r="AK22" s="525">
        <v>532000</v>
      </c>
      <c r="AL22" s="526"/>
      <c r="AM22" s="526"/>
      <c r="AN22" s="526"/>
      <c r="AO22" s="526"/>
      <c r="AP22" s="526"/>
      <c r="AQ22" s="526"/>
      <c r="AR22" s="526"/>
      <c r="AS22" s="526"/>
      <c r="AT22" s="526"/>
      <c r="AU22" s="526"/>
      <c r="AV22" s="526"/>
      <c r="AW22" s="188" t="s">
        <v>278</v>
      </c>
      <c r="AX22" s="187" t="s">
        <v>278</v>
      </c>
      <c r="AY22" s="190" t="s">
        <v>311</v>
      </c>
      <c r="AZ22" s="190"/>
      <c r="BA22" s="525">
        <v>53600</v>
      </c>
      <c r="BB22" s="526"/>
      <c r="BC22" s="526"/>
      <c r="BD22" s="526"/>
      <c r="BE22" s="526"/>
      <c r="BF22" s="526"/>
      <c r="BG22" s="526"/>
      <c r="BH22" s="526"/>
      <c r="BI22" s="526"/>
      <c r="BJ22" s="526"/>
      <c r="BK22" s="526"/>
      <c r="BL22" s="526"/>
      <c r="BM22" s="188" t="s">
        <v>278</v>
      </c>
      <c r="BN22" s="187" t="s">
        <v>454</v>
      </c>
      <c r="BO22" s="187"/>
      <c r="BP22" s="187"/>
      <c r="BQ22" s="187"/>
      <c r="BR22" s="187"/>
      <c r="BS22" s="187"/>
      <c r="BT22" s="187"/>
      <c r="BU22" s="187"/>
      <c r="BV22" s="187"/>
      <c r="BW22" s="187"/>
      <c r="BX22" s="187"/>
      <c r="BY22" s="187"/>
      <c r="BZ22" s="187"/>
      <c r="CA22" s="187"/>
      <c r="CB22" s="187"/>
      <c r="CC22" s="187"/>
      <c r="CD22" s="187"/>
      <c r="CE22" s="188" t="s">
        <v>278</v>
      </c>
      <c r="CF22" s="187" t="s">
        <v>278</v>
      </c>
      <c r="CG22" s="190" t="s">
        <v>278</v>
      </c>
      <c r="CH22" s="190"/>
      <c r="CI22" s="525">
        <v>20000000</v>
      </c>
      <c r="CJ22" s="526"/>
      <c r="CK22" s="526"/>
      <c r="CL22" s="526"/>
      <c r="CM22" s="526"/>
      <c r="CN22" s="526"/>
      <c r="CO22" s="526"/>
      <c r="CP22" s="526"/>
      <c r="CQ22" s="526"/>
      <c r="CR22" s="526"/>
      <c r="CS22" s="526"/>
      <c r="CT22" s="526"/>
      <c r="CU22" s="188" t="s">
        <v>278</v>
      </c>
      <c r="CV22" s="187" t="s">
        <v>278</v>
      </c>
      <c r="CW22" s="190" t="s">
        <v>278</v>
      </c>
      <c r="CX22" s="190"/>
      <c r="CY22" s="527">
        <v>15000000</v>
      </c>
      <c r="CZ22" s="528"/>
      <c r="DA22" s="528"/>
      <c r="DB22" s="528"/>
      <c r="DC22" s="528"/>
      <c r="DD22" s="528"/>
      <c r="DE22" s="528"/>
      <c r="DF22" s="528"/>
      <c r="DG22" s="528"/>
      <c r="DH22" s="528"/>
      <c r="DI22" s="528"/>
      <c r="DJ22" s="528"/>
      <c r="DK22" s="188" t="s">
        <v>278</v>
      </c>
      <c r="DL22" s="187" t="s">
        <v>278</v>
      </c>
      <c r="DM22" s="190" t="s">
        <v>278</v>
      </c>
      <c r="DN22" s="190"/>
      <c r="DO22" s="527">
        <v>5000000</v>
      </c>
      <c r="DP22" s="528"/>
      <c r="DQ22" s="528"/>
      <c r="DR22" s="528"/>
      <c r="DS22" s="528"/>
      <c r="DT22" s="528"/>
      <c r="DU22" s="528"/>
      <c r="DV22" s="528"/>
      <c r="DW22" s="528"/>
      <c r="DX22" s="528"/>
      <c r="DY22" s="528"/>
      <c r="DZ22" s="528"/>
      <c r="EA22" s="191" t="s">
        <v>278</v>
      </c>
    </row>
    <row r="23" spans="1:131" ht="13.5" customHeight="1">
      <c r="A23" s="186" t="s">
        <v>455</v>
      </c>
      <c r="B23" s="187"/>
      <c r="C23" s="187"/>
      <c r="D23" s="187"/>
      <c r="E23" s="187"/>
      <c r="F23" s="187"/>
      <c r="G23" s="187"/>
      <c r="H23" s="187"/>
      <c r="I23" s="187"/>
      <c r="J23" s="187"/>
      <c r="K23" s="187"/>
      <c r="L23" s="187"/>
      <c r="M23" s="187"/>
      <c r="N23" s="187"/>
      <c r="O23" s="187"/>
      <c r="P23" s="187"/>
      <c r="Q23" s="188" t="s">
        <v>278</v>
      </c>
      <c r="R23" s="189" t="s">
        <v>278</v>
      </c>
      <c r="S23" s="190" t="s">
        <v>278</v>
      </c>
      <c r="T23" s="190"/>
      <c r="U23" s="525">
        <v>29000000</v>
      </c>
      <c r="V23" s="526"/>
      <c r="W23" s="526"/>
      <c r="X23" s="526"/>
      <c r="Y23" s="526"/>
      <c r="Z23" s="526"/>
      <c r="AA23" s="526"/>
      <c r="AB23" s="526"/>
      <c r="AC23" s="526"/>
      <c r="AD23" s="526"/>
      <c r="AE23" s="526"/>
      <c r="AF23" s="526"/>
      <c r="AG23" s="188" t="s">
        <v>278</v>
      </c>
      <c r="AH23" s="187" t="s">
        <v>278</v>
      </c>
      <c r="AI23" s="190" t="s">
        <v>278</v>
      </c>
      <c r="AJ23" s="190"/>
      <c r="AK23" s="525">
        <v>19000000</v>
      </c>
      <c r="AL23" s="526"/>
      <c r="AM23" s="526"/>
      <c r="AN23" s="526"/>
      <c r="AO23" s="526"/>
      <c r="AP23" s="526"/>
      <c r="AQ23" s="526"/>
      <c r="AR23" s="526"/>
      <c r="AS23" s="526"/>
      <c r="AT23" s="526"/>
      <c r="AU23" s="526"/>
      <c r="AV23" s="526"/>
      <c r="AW23" s="188" t="s">
        <v>278</v>
      </c>
      <c r="AX23" s="187" t="s">
        <v>278</v>
      </c>
      <c r="AY23" s="190" t="s">
        <v>278</v>
      </c>
      <c r="AZ23" s="190"/>
      <c r="BA23" s="525">
        <v>10000000</v>
      </c>
      <c r="BB23" s="526"/>
      <c r="BC23" s="526"/>
      <c r="BD23" s="526"/>
      <c r="BE23" s="526"/>
      <c r="BF23" s="526"/>
      <c r="BG23" s="526"/>
      <c r="BH23" s="526"/>
      <c r="BI23" s="526"/>
      <c r="BJ23" s="526"/>
      <c r="BK23" s="526"/>
      <c r="BL23" s="526"/>
      <c r="BM23" s="188" t="s">
        <v>278</v>
      </c>
      <c r="BN23" s="187" t="s">
        <v>409</v>
      </c>
      <c r="BO23" s="187"/>
      <c r="BP23" s="187"/>
      <c r="BQ23" s="187"/>
      <c r="BR23" s="187"/>
      <c r="BS23" s="187"/>
      <c r="BT23" s="187"/>
      <c r="BU23" s="187"/>
      <c r="BV23" s="187"/>
      <c r="BW23" s="187"/>
      <c r="BX23" s="187"/>
      <c r="BY23" s="187"/>
      <c r="BZ23" s="187"/>
      <c r="CA23" s="187"/>
      <c r="CB23" s="187"/>
      <c r="CC23" s="187"/>
      <c r="CD23" s="187"/>
      <c r="CE23" s="188" t="s">
        <v>278</v>
      </c>
      <c r="CF23" s="187" t="s">
        <v>287</v>
      </c>
      <c r="CG23" s="190" t="s">
        <v>278</v>
      </c>
      <c r="CH23" s="190"/>
      <c r="CI23" s="525">
        <v>3648805</v>
      </c>
      <c r="CJ23" s="526"/>
      <c r="CK23" s="526"/>
      <c r="CL23" s="526"/>
      <c r="CM23" s="526"/>
      <c r="CN23" s="526"/>
      <c r="CO23" s="526"/>
      <c r="CP23" s="526"/>
      <c r="CQ23" s="526"/>
      <c r="CR23" s="526"/>
      <c r="CS23" s="526"/>
      <c r="CT23" s="526"/>
      <c r="CU23" s="188" t="s">
        <v>288</v>
      </c>
      <c r="CV23" s="187" t="s">
        <v>287</v>
      </c>
      <c r="CW23" s="190" t="s">
        <v>278</v>
      </c>
      <c r="CX23" s="190"/>
      <c r="CY23" s="527">
        <v>2524567</v>
      </c>
      <c r="CZ23" s="528"/>
      <c r="DA23" s="528"/>
      <c r="DB23" s="528"/>
      <c r="DC23" s="528"/>
      <c r="DD23" s="528"/>
      <c r="DE23" s="528"/>
      <c r="DF23" s="528"/>
      <c r="DG23" s="528"/>
      <c r="DH23" s="528"/>
      <c r="DI23" s="528"/>
      <c r="DJ23" s="528"/>
      <c r="DK23" s="188" t="s">
        <v>288</v>
      </c>
      <c r="DL23" s="187" t="s">
        <v>287</v>
      </c>
      <c r="DM23" s="190" t="s">
        <v>278</v>
      </c>
      <c r="DN23" s="190"/>
      <c r="DO23" s="527">
        <v>1124238</v>
      </c>
      <c r="DP23" s="528"/>
      <c r="DQ23" s="528"/>
      <c r="DR23" s="528"/>
      <c r="DS23" s="528"/>
      <c r="DT23" s="528"/>
      <c r="DU23" s="528"/>
      <c r="DV23" s="528"/>
      <c r="DW23" s="528"/>
      <c r="DX23" s="528"/>
      <c r="DY23" s="528"/>
      <c r="DZ23" s="528"/>
      <c r="EA23" s="191" t="s">
        <v>288</v>
      </c>
    </row>
    <row r="24" spans="1:131" ht="13.5" customHeight="1">
      <c r="A24" s="186" t="s">
        <v>456</v>
      </c>
      <c r="B24" s="187"/>
      <c r="C24" s="187"/>
      <c r="D24" s="187"/>
      <c r="E24" s="187"/>
      <c r="F24" s="187"/>
      <c r="G24" s="187"/>
      <c r="H24" s="187"/>
      <c r="I24" s="187"/>
      <c r="J24" s="187"/>
      <c r="K24" s="187"/>
      <c r="L24" s="187"/>
      <c r="M24" s="187"/>
      <c r="N24" s="187"/>
      <c r="O24" s="187"/>
      <c r="P24" s="187"/>
      <c r="Q24" s="188" t="s">
        <v>278</v>
      </c>
      <c r="R24" s="189" t="s">
        <v>278</v>
      </c>
      <c r="S24" s="190" t="s">
        <v>278</v>
      </c>
      <c r="T24" s="190"/>
      <c r="U24" s="525">
        <v>12000000</v>
      </c>
      <c r="V24" s="526"/>
      <c r="W24" s="526"/>
      <c r="X24" s="526"/>
      <c r="Y24" s="526"/>
      <c r="Z24" s="526"/>
      <c r="AA24" s="526"/>
      <c r="AB24" s="526"/>
      <c r="AC24" s="526"/>
      <c r="AD24" s="526"/>
      <c r="AE24" s="526"/>
      <c r="AF24" s="526"/>
      <c r="AG24" s="188" t="s">
        <v>278</v>
      </c>
      <c r="AH24" s="187" t="s">
        <v>278</v>
      </c>
      <c r="AI24" s="190" t="s">
        <v>278</v>
      </c>
      <c r="AJ24" s="190"/>
      <c r="AK24" s="525">
        <v>8000000</v>
      </c>
      <c r="AL24" s="526"/>
      <c r="AM24" s="526"/>
      <c r="AN24" s="526"/>
      <c r="AO24" s="526"/>
      <c r="AP24" s="526"/>
      <c r="AQ24" s="526"/>
      <c r="AR24" s="526"/>
      <c r="AS24" s="526"/>
      <c r="AT24" s="526"/>
      <c r="AU24" s="526"/>
      <c r="AV24" s="526"/>
      <c r="AW24" s="188" t="s">
        <v>278</v>
      </c>
      <c r="AX24" s="187" t="s">
        <v>278</v>
      </c>
      <c r="AY24" s="190" t="s">
        <v>278</v>
      </c>
      <c r="AZ24" s="190"/>
      <c r="BA24" s="525">
        <v>4000000</v>
      </c>
      <c r="BB24" s="526"/>
      <c r="BC24" s="526"/>
      <c r="BD24" s="526"/>
      <c r="BE24" s="526"/>
      <c r="BF24" s="526"/>
      <c r="BG24" s="526"/>
      <c r="BH24" s="526"/>
      <c r="BI24" s="526"/>
      <c r="BJ24" s="526"/>
      <c r="BK24" s="526"/>
      <c r="BL24" s="526"/>
      <c r="BM24" s="188" t="s">
        <v>278</v>
      </c>
      <c r="BN24" s="187" t="s">
        <v>457</v>
      </c>
      <c r="BO24" s="187"/>
      <c r="BP24" s="187"/>
      <c r="BQ24" s="187"/>
      <c r="BR24" s="187"/>
      <c r="BS24" s="187"/>
      <c r="BT24" s="187"/>
      <c r="BU24" s="187"/>
      <c r="BV24" s="187"/>
      <c r="BW24" s="187"/>
      <c r="BX24" s="187"/>
      <c r="BY24" s="187"/>
      <c r="BZ24" s="187"/>
      <c r="CA24" s="187"/>
      <c r="CB24" s="187"/>
      <c r="CC24" s="187"/>
      <c r="CD24" s="187"/>
      <c r="CE24" s="188" t="s">
        <v>278</v>
      </c>
      <c r="CF24" s="187" t="s">
        <v>278</v>
      </c>
      <c r="CG24" s="190" t="s">
        <v>278</v>
      </c>
      <c r="CH24" s="190"/>
      <c r="CI24" s="525">
        <v>20124238</v>
      </c>
      <c r="CJ24" s="526"/>
      <c r="CK24" s="526"/>
      <c r="CL24" s="526"/>
      <c r="CM24" s="526"/>
      <c r="CN24" s="526"/>
      <c r="CO24" s="526"/>
      <c r="CP24" s="526"/>
      <c r="CQ24" s="526"/>
      <c r="CR24" s="526"/>
      <c r="CS24" s="526"/>
      <c r="CT24" s="526"/>
      <c r="CU24" s="188" t="s">
        <v>278</v>
      </c>
      <c r="CV24" s="187" t="s">
        <v>278</v>
      </c>
      <c r="CW24" s="190" t="s">
        <v>278</v>
      </c>
      <c r="CX24" s="190"/>
      <c r="CY24" s="527">
        <v>0</v>
      </c>
      <c r="CZ24" s="528"/>
      <c r="DA24" s="528"/>
      <c r="DB24" s="528"/>
      <c r="DC24" s="528"/>
      <c r="DD24" s="528"/>
      <c r="DE24" s="528"/>
      <c r="DF24" s="528"/>
      <c r="DG24" s="528"/>
      <c r="DH24" s="528"/>
      <c r="DI24" s="528"/>
      <c r="DJ24" s="528"/>
      <c r="DK24" s="188" t="s">
        <v>278</v>
      </c>
      <c r="DL24" s="187" t="s">
        <v>278</v>
      </c>
      <c r="DM24" s="190" t="s">
        <v>278</v>
      </c>
      <c r="DN24" s="190"/>
      <c r="DO24" s="527">
        <v>20124238</v>
      </c>
      <c r="DP24" s="528"/>
      <c r="DQ24" s="528"/>
      <c r="DR24" s="528"/>
      <c r="DS24" s="528"/>
      <c r="DT24" s="528"/>
      <c r="DU24" s="528"/>
      <c r="DV24" s="528"/>
      <c r="DW24" s="528"/>
      <c r="DX24" s="528"/>
      <c r="DY24" s="528"/>
      <c r="DZ24" s="528"/>
      <c r="EA24" s="191" t="s">
        <v>278</v>
      </c>
    </row>
    <row r="25" spans="1:131" ht="13.5" customHeight="1">
      <c r="A25" s="186" t="s">
        <v>458</v>
      </c>
      <c r="B25" s="187"/>
      <c r="C25" s="187"/>
      <c r="D25" s="187"/>
      <c r="E25" s="187"/>
      <c r="F25" s="187"/>
      <c r="G25" s="187"/>
      <c r="H25" s="187"/>
      <c r="I25" s="187"/>
      <c r="J25" s="187"/>
      <c r="K25" s="187"/>
      <c r="L25" s="187"/>
      <c r="M25" s="187"/>
      <c r="N25" s="187"/>
      <c r="O25" s="187"/>
      <c r="P25" s="187"/>
      <c r="Q25" s="188" t="s">
        <v>278</v>
      </c>
      <c r="R25" s="189" t="s">
        <v>278</v>
      </c>
      <c r="S25" s="190" t="s">
        <v>278</v>
      </c>
      <c r="T25" s="190"/>
      <c r="U25" s="525">
        <v>20000000</v>
      </c>
      <c r="V25" s="526"/>
      <c r="W25" s="526"/>
      <c r="X25" s="526"/>
      <c r="Y25" s="526"/>
      <c r="Z25" s="526"/>
      <c r="AA25" s="526"/>
      <c r="AB25" s="526"/>
      <c r="AC25" s="526"/>
      <c r="AD25" s="526"/>
      <c r="AE25" s="526"/>
      <c r="AF25" s="526"/>
      <c r="AG25" s="188" t="s">
        <v>278</v>
      </c>
      <c r="AH25" s="187" t="s">
        <v>278</v>
      </c>
      <c r="AI25" s="190" t="s">
        <v>278</v>
      </c>
      <c r="AJ25" s="190"/>
      <c r="AK25" s="525">
        <v>15000000</v>
      </c>
      <c r="AL25" s="526"/>
      <c r="AM25" s="526"/>
      <c r="AN25" s="526"/>
      <c r="AO25" s="526"/>
      <c r="AP25" s="526"/>
      <c r="AQ25" s="526"/>
      <c r="AR25" s="526"/>
      <c r="AS25" s="526"/>
      <c r="AT25" s="526"/>
      <c r="AU25" s="526"/>
      <c r="AV25" s="526"/>
      <c r="AW25" s="188" t="s">
        <v>278</v>
      </c>
      <c r="AX25" s="187" t="s">
        <v>278</v>
      </c>
      <c r="AY25" s="190" t="s">
        <v>278</v>
      </c>
      <c r="AZ25" s="190"/>
      <c r="BA25" s="525">
        <v>5000000</v>
      </c>
      <c r="BB25" s="526"/>
      <c r="BC25" s="526"/>
      <c r="BD25" s="526"/>
      <c r="BE25" s="526"/>
      <c r="BF25" s="526"/>
      <c r="BG25" s="526"/>
      <c r="BH25" s="526"/>
      <c r="BI25" s="526"/>
      <c r="BJ25" s="526"/>
      <c r="BK25" s="526"/>
      <c r="BL25" s="526"/>
      <c r="BM25" s="188" t="s">
        <v>278</v>
      </c>
      <c r="BN25" s="187" t="s">
        <v>278</v>
      </c>
      <c r="BO25" s="187"/>
      <c r="BP25" s="187"/>
      <c r="BQ25" s="187"/>
      <c r="BR25" s="187"/>
      <c r="BS25" s="187"/>
      <c r="BT25" s="187"/>
      <c r="BU25" s="187"/>
      <c r="BV25" s="187"/>
      <c r="BW25" s="187"/>
      <c r="BX25" s="187"/>
      <c r="BY25" s="187"/>
      <c r="BZ25" s="187"/>
      <c r="CA25" s="187"/>
      <c r="CB25" s="187"/>
      <c r="CC25" s="187"/>
      <c r="CD25" s="187"/>
      <c r="CE25" s="188" t="s">
        <v>278</v>
      </c>
      <c r="CF25" s="187" t="s">
        <v>278</v>
      </c>
      <c r="CG25" s="190" t="s">
        <v>278</v>
      </c>
      <c r="CH25" s="190"/>
      <c r="CI25" s="525" t="s">
        <v>278</v>
      </c>
      <c r="CJ25" s="526"/>
      <c r="CK25" s="526"/>
      <c r="CL25" s="526"/>
      <c r="CM25" s="526"/>
      <c r="CN25" s="526"/>
      <c r="CO25" s="526"/>
      <c r="CP25" s="526"/>
      <c r="CQ25" s="526"/>
      <c r="CR25" s="526"/>
      <c r="CS25" s="526"/>
      <c r="CT25" s="526"/>
      <c r="CU25" s="188" t="s">
        <v>278</v>
      </c>
      <c r="CV25" s="187" t="s">
        <v>278</v>
      </c>
      <c r="CW25" s="190" t="s">
        <v>278</v>
      </c>
      <c r="CX25" s="190"/>
      <c r="CY25" s="527" t="s">
        <v>278</v>
      </c>
      <c r="CZ25" s="528"/>
      <c r="DA25" s="528"/>
      <c r="DB25" s="528"/>
      <c r="DC25" s="528"/>
      <c r="DD25" s="528"/>
      <c r="DE25" s="528"/>
      <c r="DF25" s="528"/>
      <c r="DG25" s="528"/>
      <c r="DH25" s="528"/>
      <c r="DI25" s="528"/>
      <c r="DJ25" s="528"/>
      <c r="DK25" s="188" t="s">
        <v>278</v>
      </c>
      <c r="DL25" s="187" t="s">
        <v>278</v>
      </c>
      <c r="DM25" s="190" t="s">
        <v>278</v>
      </c>
      <c r="DN25" s="190"/>
      <c r="DO25" s="527" t="s">
        <v>278</v>
      </c>
      <c r="DP25" s="528"/>
      <c r="DQ25" s="528"/>
      <c r="DR25" s="528"/>
      <c r="DS25" s="528"/>
      <c r="DT25" s="528"/>
      <c r="DU25" s="528"/>
      <c r="DV25" s="528"/>
      <c r="DW25" s="528"/>
      <c r="DX25" s="528"/>
      <c r="DY25" s="528"/>
      <c r="DZ25" s="528"/>
      <c r="EA25" s="191" t="s">
        <v>278</v>
      </c>
    </row>
    <row r="26" spans="1:131" ht="13.5" customHeight="1">
      <c r="A26" s="186" t="s">
        <v>459</v>
      </c>
      <c r="B26" s="187"/>
      <c r="C26" s="187"/>
      <c r="D26" s="187"/>
      <c r="E26" s="187"/>
      <c r="F26" s="187"/>
      <c r="G26" s="187"/>
      <c r="H26" s="187"/>
      <c r="I26" s="187"/>
      <c r="J26" s="187"/>
      <c r="K26" s="187"/>
      <c r="L26" s="187"/>
      <c r="M26" s="187"/>
      <c r="N26" s="187"/>
      <c r="O26" s="187"/>
      <c r="P26" s="187"/>
      <c r="Q26" s="188" t="s">
        <v>278</v>
      </c>
      <c r="R26" s="189" t="s">
        <v>278</v>
      </c>
      <c r="S26" s="190" t="s">
        <v>278</v>
      </c>
      <c r="T26" s="190"/>
      <c r="U26" s="525">
        <v>585557</v>
      </c>
      <c r="V26" s="526"/>
      <c r="W26" s="526"/>
      <c r="X26" s="526"/>
      <c r="Y26" s="526"/>
      <c r="Z26" s="526"/>
      <c r="AA26" s="526"/>
      <c r="AB26" s="526"/>
      <c r="AC26" s="526"/>
      <c r="AD26" s="526"/>
      <c r="AE26" s="526"/>
      <c r="AF26" s="526"/>
      <c r="AG26" s="188" t="s">
        <v>278</v>
      </c>
      <c r="AH26" s="187" t="s">
        <v>278</v>
      </c>
      <c r="AI26" s="190" t="s">
        <v>278</v>
      </c>
      <c r="AJ26" s="190"/>
      <c r="AK26" s="525">
        <v>0</v>
      </c>
      <c r="AL26" s="526"/>
      <c r="AM26" s="526"/>
      <c r="AN26" s="526"/>
      <c r="AO26" s="526"/>
      <c r="AP26" s="526"/>
      <c r="AQ26" s="526"/>
      <c r="AR26" s="526"/>
      <c r="AS26" s="526"/>
      <c r="AT26" s="526"/>
      <c r="AU26" s="526"/>
      <c r="AV26" s="526"/>
      <c r="AW26" s="188" t="s">
        <v>278</v>
      </c>
      <c r="AX26" s="187" t="s">
        <v>278</v>
      </c>
      <c r="AY26" s="190" t="s">
        <v>278</v>
      </c>
      <c r="AZ26" s="190"/>
      <c r="BA26" s="525">
        <v>585557</v>
      </c>
      <c r="BB26" s="526"/>
      <c r="BC26" s="526"/>
      <c r="BD26" s="526"/>
      <c r="BE26" s="526"/>
      <c r="BF26" s="526"/>
      <c r="BG26" s="526"/>
      <c r="BH26" s="526"/>
      <c r="BI26" s="526"/>
      <c r="BJ26" s="526"/>
      <c r="BK26" s="526"/>
      <c r="BL26" s="526"/>
      <c r="BM26" s="188" t="s">
        <v>278</v>
      </c>
      <c r="BN26" s="181" t="s">
        <v>278</v>
      </c>
      <c r="BO26" s="181"/>
      <c r="BP26" s="181"/>
      <c r="BQ26" s="181"/>
      <c r="BR26" s="181"/>
      <c r="BS26" s="181"/>
      <c r="BT26" s="181"/>
      <c r="BU26" s="181"/>
      <c r="BV26" s="181"/>
      <c r="BW26" s="181"/>
      <c r="BX26" s="181"/>
      <c r="BY26" s="181"/>
      <c r="BZ26" s="181"/>
      <c r="CA26" s="181"/>
      <c r="CB26" s="181"/>
      <c r="CC26" s="181"/>
      <c r="CD26" s="181"/>
      <c r="CE26" s="182" t="s">
        <v>278</v>
      </c>
      <c r="CF26" s="181" t="s">
        <v>278</v>
      </c>
      <c r="CG26" s="184" t="s">
        <v>278</v>
      </c>
      <c r="CH26" s="184"/>
      <c r="CI26" s="529" t="s">
        <v>278</v>
      </c>
      <c r="CJ26" s="529"/>
      <c r="CK26" s="529"/>
      <c r="CL26" s="529"/>
      <c r="CM26" s="529"/>
      <c r="CN26" s="529"/>
      <c r="CO26" s="529"/>
      <c r="CP26" s="529"/>
      <c r="CQ26" s="529"/>
      <c r="CR26" s="529"/>
      <c r="CS26" s="529"/>
      <c r="CT26" s="529"/>
      <c r="CU26" s="182" t="s">
        <v>278</v>
      </c>
      <c r="CV26" s="181" t="s">
        <v>278</v>
      </c>
      <c r="CW26" s="184" t="s">
        <v>278</v>
      </c>
      <c r="CX26" s="184"/>
      <c r="CY26" s="530" t="s">
        <v>278</v>
      </c>
      <c r="CZ26" s="530"/>
      <c r="DA26" s="530"/>
      <c r="DB26" s="530"/>
      <c r="DC26" s="530"/>
      <c r="DD26" s="530"/>
      <c r="DE26" s="530"/>
      <c r="DF26" s="530"/>
      <c r="DG26" s="530"/>
      <c r="DH26" s="530"/>
      <c r="DI26" s="530"/>
      <c r="DJ26" s="530"/>
      <c r="DK26" s="182" t="s">
        <v>278</v>
      </c>
      <c r="DL26" s="181" t="s">
        <v>278</v>
      </c>
      <c r="DM26" s="184" t="s">
        <v>278</v>
      </c>
      <c r="DN26" s="184"/>
      <c r="DO26" s="530" t="s">
        <v>278</v>
      </c>
      <c r="DP26" s="530"/>
      <c r="DQ26" s="530"/>
      <c r="DR26" s="530"/>
      <c r="DS26" s="530"/>
      <c r="DT26" s="530"/>
      <c r="DU26" s="530"/>
      <c r="DV26" s="530"/>
      <c r="DW26" s="530"/>
      <c r="DX26" s="530"/>
      <c r="DY26" s="530"/>
      <c r="DZ26" s="530"/>
      <c r="EA26" s="185" t="s">
        <v>278</v>
      </c>
    </row>
    <row r="27" spans="1:131" ht="13.5" customHeight="1">
      <c r="A27" s="180" t="s">
        <v>278</v>
      </c>
      <c r="B27" s="181"/>
      <c r="C27" s="181"/>
      <c r="D27" s="181"/>
      <c r="E27" s="181"/>
      <c r="F27" s="181"/>
      <c r="G27" s="181"/>
      <c r="H27" s="181"/>
      <c r="I27" s="181"/>
      <c r="J27" s="181"/>
      <c r="K27" s="181"/>
      <c r="L27" s="181"/>
      <c r="M27" s="181"/>
      <c r="N27" s="181"/>
      <c r="O27" s="181"/>
      <c r="P27" s="181"/>
      <c r="Q27" s="182" t="s">
        <v>278</v>
      </c>
      <c r="R27" s="183" t="s">
        <v>278</v>
      </c>
      <c r="S27" s="184" t="s">
        <v>278</v>
      </c>
      <c r="T27" s="184"/>
      <c r="U27" s="529" t="s">
        <v>278</v>
      </c>
      <c r="V27" s="529"/>
      <c r="W27" s="529"/>
      <c r="X27" s="529"/>
      <c r="Y27" s="529"/>
      <c r="Z27" s="529"/>
      <c r="AA27" s="529"/>
      <c r="AB27" s="529"/>
      <c r="AC27" s="529"/>
      <c r="AD27" s="529"/>
      <c r="AE27" s="529"/>
      <c r="AF27" s="529"/>
      <c r="AG27" s="182" t="s">
        <v>278</v>
      </c>
      <c r="AH27" s="181" t="s">
        <v>278</v>
      </c>
      <c r="AI27" s="184" t="s">
        <v>278</v>
      </c>
      <c r="AJ27" s="184"/>
      <c r="AK27" s="529" t="s">
        <v>278</v>
      </c>
      <c r="AL27" s="529"/>
      <c r="AM27" s="529"/>
      <c r="AN27" s="529"/>
      <c r="AO27" s="529"/>
      <c r="AP27" s="529"/>
      <c r="AQ27" s="529"/>
      <c r="AR27" s="529"/>
      <c r="AS27" s="529"/>
      <c r="AT27" s="529"/>
      <c r="AU27" s="529"/>
      <c r="AV27" s="529"/>
      <c r="AW27" s="182" t="s">
        <v>278</v>
      </c>
      <c r="AX27" s="181" t="s">
        <v>278</v>
      </c>
      <c r="AY27" s="184" t="s">
        <v>278</v>
      </c>
      <c r="AZ27" s="184"/>
      <c r="BA27" s="529" t="s">
        <v>278</v>
      </c>
      <c r="BB27" s="529"/>
      <c r="BC27" s="529"/>
      <c r="BD27" s="529"/>
      <c r="BE27" s="529"/>
      <c r="BF27" s="529"/>
      <c r="BG27" s="529"/>
      <c r="BH27" s="529"/>
      <c r="BI27" s="529"/>
      <c r="BJ27" s="529"/>
      <c r="BK27" s="529"/>
      <c r="BL27" s="529"/>
      <c r="BM27" s="182" t="s">
        <v>278</v>
      </c>
      <c r="BN27" s="181" t="s">
        <v>460</v>
      </c>
      <c r="BO27" s="181"/>
      <c r="BP27" s="181"/>
      <c r="BQ27" s="181"/>
      <c r="BR27" s="181"/>
      <c r="BS27" s="181"/>
      <c r="BT27" s="181"/>
      <c r="BU27" s="181"/>
      <c r="BV27" s="181"/>
      <c r="BW27" s="181"/>
      <c r="BX27" s="181"/>
      <c r="BY27" s="181"/>
      <c r="BZ27" s="181"/>
      <c r="CA27" s="181"/>
      <c r="CB27" s="181"/>
      <c r="CC27" s="181"/>
      <c r="CD27" s="181"/>
      <c r="CE27" s="182" t="s">
        <v>278</v>
      </c>
      <c r="CF27" s="181" t="s">
        <v>287</v>
      </c>
      <c r="CG27" s="184" t="s">
        <v>278</v>
      </c>
      <c r="CH27" s="184"/>
      <c r="CI27" s="529">
        <v>206734536</v>
      </c>
      <c r="CJ27" s="529"/>
      <c r="CK27" s="529"/>
      <c r="CL27" s="529"/>
      <c r="CM27" s="529"/>
      <c r="CN27" s="529"/>
      <c r="CO27" s="529"/>
      <c r="CP27" s="529"/>
      <c r="CQ27" s="529"/>
      <c r="CR27" s="529"/>
      <c r="CS27" s="529"/>
      <c r="CT27" s="529"/>
      <c r="CU27" s="182" t="s">
        <v>288</v>
      </c>
      <c r="CV27" s="181" t="s">
        <v>287</v>
      </c>
      <c r="CW27" s="184" t="s">
        <v>278</v>
      </c>
      <c r="CX27" s="184"/>
      <c r="CY27" s="530">
        <v>191173969</v>
      </c>
      <c r="CZ27" s="530"/>
      <c r="DA27" s="530"/>
      <c r="DB27" s="530"/>
      <c r="DC27" s="530"/>
      <c r="DD27" s="530"/>
      <c r="DE27" s="530"/>
      <c r="DF27" s="530"/>
      <c r="DG27" s="530"/>
      <c r="DH27" s="530"/>
      <c r="DI27" s="530"/>
      <c r="DJ27" s="530"/>
      <c r="DK27" s="182" t="s">
        <v>288</v>
      </c>
      <c r="DL27" s="181" t="s">
        <v>287</v>
      </c>
      <c r="DM27" s="184" t="s">
        <v>278</v>
      </c>
      <c r="DN27" s="184"/>
      <c r="DO27" s="530">
        <v>15560567</v>
      </c>
      <c r="DP27" s="530"/>
      <c r="DQ27" s="530"/>
      <c r="DR27" s="530"/>
      <c r="DS27" s="530"/>
      <c r="DT27" s="530"/>
      <c r="DU27" s="530"/>
      <c r="DV27" s="530"/>
      <c r="DW27" s="530"/>
      <c r="DX27" s="530"/>
      <c r="DY27" s="530"/>
      <c r="DZ27" s="530"/>
      <c r="EA27" s="185" t="s">
        <v>288</v>
      </c>
    </row>
    <row r="28" spans="1:131" ht="13.5" customHeight="1">
      <c r="A28" s="186" t="s">
        <v>278</v>
      </c>
      <c r="B28" s="187"/>
      <c r="C28" s="187"/>
      <c r="D28" s="187"/>
      <c r="E28" s="187"/>
      <c r="F28" s="187"/>
      <c r="G28" s="187"/>
      <c r="H28" s="187"/>
      <c r="I28" s="187"/>
      <c r="J28" s="187"/>
      <c r="K28" s="187"/>
      <c r="L28" s="187"/>
      <c r="M28" s="187"/>
      <c r="N28" s="187"/>
      <c r="O28" s="187"/>
      <c r="P28" s="187"/>
      <c r="Q28" s="188" t="s">
        <v>278</v>
      </c>
      <c r="R28" s="189" t="s">
        <v>278</v>
      </c>
      <c r="S28" s="190" t="s">
        <v>278</v>
      </c>
      <c r="T28" s="190"/>
      <c r="U28" s="525" t="s">
        <v>278</v>
      </c>
      <c r="V28" s="526"/>
      <c r="W28" s="526"/>
      <c r="X28" s="526"/>
      <c r="Y28" s="526"/>
      <c r="Z28" s="526"/>
      <c r="AA28" s="526"/>
      <c r="AB28" s="526"/>
      <c r="AC28" s="526"/>
      <c r="AD28" s="526"/>
      <c r="AE28" s="526"/>
      <c r="AF28" s="526"/>
      <c r="AG28" s="188" t="s">
        <v>278</v>
      </c>
      <c r="AH28" s="187" t="s">
        <v>278</v>
      </c>
      <c r="AI28" s="190" t="s">
        <v>278</v>
      </c>
      <c r="AJ28" s="190"/>
      <c r="AK28" s="525" t="s">
        <v>278</v>
      </c>
      <c r="AL28" s="526"/>
      <c r="AM28" s="526"/>
      <c r="AN28" s="526"/>
      <c r="AO28" s="526"/>
      <c r="AP28" s="526"/>
      <c r="AQ28" s="526"/>
      <c r="AR28" s="526"/>
      <c r="AS28" s="526"/>
      <c r="AT28" s="526"/>
      <c r="AU28" s="526"/>
      <c r="AV28" s="526"/>
      <c r="AW28" s="188" t="s">
        <v>278</v>
      </c>
      <c r="AX28" s="187" t="s">
        <v>278</v>
      </c>
      <c r="AY28" s="190" t="s">
        <v>278</v>
      </c>
      <c r="AZ28" s="190"/>
      <c r="BA28" s="525" t="s">
        <v>278</v>
      </c>
      <c r="BB28" s="526"/>
      <c r="BC28" s="526"/>
      <c r="BD28" s="526"/>
      <c r="BE28" s="526"/>
      <c r="BF28" s="526"/>
      <c r="BG28" s="526"/>
      <c r="BH28" s="526"/>
      <c r="BI28" s="526"/>
      <c r="BJ28" s="526"/>
      <c r="BK28" s="526"/>
      <c r="BL28" s="526"/>
      <c r="BM28" s="188" t="s">
        <v>278</v>
      </c>
      <c r="BN28" s="187" t="s">
        <v>278</v>
      </c>
      <c r="BO28" s="187"/>
      <c r="BP28" s="187"/>
      <c r="BQ28" s="187"/>
      <c r="BR28" s="187"/>
      <c r="BS28" s="187"/>
      <c r="BT28" s="187"/>
      <c r="BU28" s="187"/>
      <c r="BV28" s="187"/>
      <c r="BW28" s="187"/>
      <c r="BX28" s="187"/>
      <c r="BY28" s="187"/>
      <c r="BZ28" s="187"/>
      <c r="CA28" s="187"/>
      <c r="CB28" s="187"/>
      <c r="CC28" s="187"/>
      <c r="CD28" s="187"/>
      <c r="CE28" s="188" t="s">
        <v>278</v>
      </c>
      <c r="CF28" s="187" t="s">
        <v>278</v>
      </c>
      <c r="CG28" s="190" t="s">
        <v>278</v>
      </c>
      <c r="CH28" s="190"/>
      <c r="CI28" s="525" t="s">
        <v>278</v>
      </c>
      <c r="CJ28" s="526"/>
      <c r="CK28" s="526"/>
      <c r="CL28" s="526"/>
      <c r="CM28" s="526"/>
      <c r="CN28" s="526"/>
      <c r="CO28" s="526"/>
      <c r="CP28" s="526"/>
      <c r="CQ28" s="526"/>
      <c r="CR28" s="526"/>
      <c r="CS28" s="526"/>
      <c r="CT28" s="526"/>
      <c r="CU28" s="188" t="s">
        <v>278</v>
      </c>
      <c r="CV28" s="187" t="s">
        <v>278</v>
      </c>
      <c r="CW28" s="190" t="s">
        <v>278</v>
      </c>
      <c r="CX28" s="190"/>
      <c r="CY28" s="527" t="s">
        <v>278</v>
      </c>
      <c r="CZ28" s="528"/>
      <c r="DA28" s="528"/>
      <c r="DB28" s="528"/>
      <c r="DC28" s="528"/>
      <c r="DD28" s="528"/>
      <c r="DE28" s="528"/>
      <c r="DF28" s="528"/>
      <c r="DG28" s="528"/>
      <c r="DH28" s="528"/>
      <c r="DI28" s="528"/>
      <c r="DJ28" s="528"/>
      <c r="DK28" s="188" t="s">
        <v>278</v>
      </c>
      <c r="DL28" s="187" t="s">
        <v>278</v>
      </c>
      <c r="DM28" s="190" t="s">
        <v>278</v>
      </c>
      <c r="DN28" s="190"/>
      <c r="DO28" s="527" t="s">
        <v>278</v>
      </c>
      <c r="DP28" s="528"/>
      <c r="DQ28" s="528"/>
      <c r="DR28" s="528"/>
      <c r="DS28" s="528"/>
      <c r="DT28" s="528"/>
      <c r="DU28" s="528"/>
      <c r="DV28" s="528"/>
      <c r="DW28" s="528"/>
      <c r="DX28" s="528"/>
      <c r="DY28" s="528"/>
      <c r="DZ28" s="528"/>
      <c r="EA28" s="191" t="s">
        <v>278</v>
      </c>
    </row>
    <row r="29" spans="1:131" ht="13.5" customHeight="1">
      <c r="A29" s="186" t="s">
        <v>461</v>
      </c>
      <c r="B29" s="187"/>
      <c r="C29" s="187"/>
      <c r="D29" s="187"/>
      <c r="E29" s="187"/>
      <c r="F29" s="187"/>
      <c r="G29" s="187"/>
      <c r="H29" s="187"/>
      <c r="I29" s="187"/>
      <c r="J29" s="187"/>
      <c r="K29" s="187"/>
      <c r="L29" s="187"/>
      <c r="M29" s="187"/>
      <c r="N29" s="187"/>
      <c r="O29" s="187"/>
      <c r="P29" s="187"/>
      <c r="Q29" s="188" t="s">
        <v>278</v>
      </c>
      <c r="R29" s="189" t="s">
        <v>278</v>
      </c>
      <c r="S29" s="190" t="s">
        <v>278</v>
      </c>
      <c r="T29" s="190"/>
      <c r="U29" s="525">
        <v>226832804</v>
      </c>
      <c r="V29" s="526"/>
      <c r="W29" s="526"/>
      <c r="X29" s="526"/>
      <c r="Y29" s="526"/>
      <c r="Z29" s="526"/>
      <c r="AA29" s="526"/>
      <c r="AB29" s="526"/>
      <c r="AC29" s="526"/>
      <c r="AD29" s="526"/>
      <c r="AE29" s="526"/>
      <c r="AF29" s="526"/>
      <c r="AG29" s="188" t="s">
        <v>278</v>
      </c>
      <c r="AH29" s="187" t="s">
        <v>278</v>
      </c>
      <c r="AI29" s="190" t="s">
        <v>278</v>
      </c>
      <c r="AJ29" s="190"/>
      <c r="AK29" s="525">
        <v>213458202</v>
      </c>
      <c r="AL29" s="526"/>
      <c r="AM29" s="526"/>
      <c r="AN29" s="526"/>
      <c r="AO29" s="526"/>
      <c r="AP29" s="526"/>
      <c r="AQ29" s="526"/>
      <c r="AR29" s="526"/>
      <c r="AS29" s="526"/>
      <c r="AT29" s="526"/>
      <c r="AU29" s="526"/>
      <c r="AV29" s="526"/>
      <c r="AW29" s="188" t="s">
        <v>278</v>
      </c>
      <c r="AX29" s="187" t="s">
        <v>278</v>
      </c>
      <c r="AY29" s="190" t="s">
        <v>278</v>
      </c>
      <c r="AZ29" s="190"/>
      <c r="BA29" s="525">
        <v>13374602</v>
      </c>
      <c r="BB29" s="526"/>
      <c r="BC29" s="526"/>
      <c r="BD29" s="526"/>
      <c r="BE29" s="526"/>
      <c r="BF29" s="526"/>
      <c r="BG29" s="526"/>
      <c r="BH29" s="526"/>
      <c r="BI29" s="526"/>
      <c r="BJ29" s="526"/>
      <c r="BK29" s="526"/>
      <c r="BL29" s="526"/>
      <c r="BM29" s="188" t="s">
        <v>278</v>
      </c>
      <c r="BN29" s="187" t="s">
        <v>462</v>
      </c>
      <c r="BO29" s="187"/>
      <c r="BP29" s="187"/>
      <c r="BQ29" s="187"/>
      <c r="BR29" s="187"/>
      <c r="BS29" s="187"/>
      <c r="BT29" s="187"/>
      <c r="BU29" s="187"/>
      <c r="BV29" s="187"/>
      <c r="BW29" s="187"/>
      <c r="BX29" s="187"/>
      <c r="BY29" s="187"/>
      <c r="BZ29" s="187"/>
      <c r="CA29" s="187"/>
      <c r="CB29" s="187"/>
      <c r="CC29" s="187"/>
      <c r="CD29" s="187"/>
      <c r="CE29" s="188" t="s">
        <v>278</v>
      </c>
      <c r="CF29" s="187" t="s">
        <v>278</v>
      </c>
      <c r="CG29" s="190" t="s">
        <v>278</v>
      </c>
      <c r="CH29" s="190"/>
      <c r="CI29" s="525">
        <v>226832804</v>
      </c>
      <c r="CJ29" s="526"/>
      <c r="CK29" s="526"/>
      <c r="CL29" s="526"/>
      <c r="CM29" s="526"/>
      <c r="CN29" s="526"/>
      <c r="CO29" s="526"/>
      <c r="CP29" s="526"/>
      <c r="CQ29" s="526"/>
      <c r="CR29" s="526"/>
      <c r="CS29" s="526"/>
      <c r="CT29" s="526"/>
      <c r="CU29" s="188" t="s">
        <v>278</v>
      </c>
      <c r="CV29" s="187" t="s">
        <v>278</v>
      </c>
      <c r="CW29" s="190" t="s">
        <v>278</v>
      </c>
      <c r="CX29" s="190"/>
      <c r="CY29" s="527">
        <v>213458202</v>
      </c>
      <c r="CZ29" s="528"/>
      <c r="DA29" s="528"/>
      <c r="DB29" s="528"/>
      <c r="DC29" s="528"/>
      <c r="DD29" s="528"/>
      <c r="DE29" s="528"/>
      <c r="DF29" s="528"/>
      <c r="DG29" s="528"/>
      <c r="DH29" s="528"/>
      <c r="DI29" s="528"/>
      <c r="DJ29" s="528"/>
      <c r="DK29" s="188" t="s">
        <v>278</v>
      </c>
      <c r="DL29" s="187" t="s">
        <v>278</v>
      </c>
      <c r="DM29" s="190" t="s">
        <v>278</v>
      </c>
      <c r="DN29" s="190"/>
      <c r="DO29" s="527">
        <v>13374602</v>
      </c>
      <c r="DP29" s="528"/>
      <c r="DQ29" s="528"/>
      <c r="DR29" s="528"/>
      <c r="DS29" s="528"/>
      <c r="DT29" s="528"/>
      <c r="DU29" s="528"/>
      <c r="DV29" s="528"/>
      <c r="DW29" s="528"/>
      <c r="DX29" s="528"/>
      <c r="DY29" s="528"/>
      <c r="DZ29" s="528"/>
      <c r="EA29" s="191" t="s">
        <v>278</v>
      </c>
    </row>
    <row r="30" spans="1:131" ht="13.5" customHeight="1" thickBot="1">
      <c r="A30" s="197" t="s">
        <v>278</v>
      </c>
      <c r="B30" s="198"/>
      <c r="C30" s="198"/>
      <c r="D30" s="198"/>
      <c r="E30" s="198"/>
      <c r="F30" s="198"/>
      <c r="G30" s="198"/>
      <c r="H30" s="198"/>
      <c r="I30" s="198"/>
      <c r="J30" s="198"/>
      <c r="K30" s="198"/>
      <c r="L30" s="198"/>
      <c r="M30" s="198"/>
      <c r="N30" s="198"/>
      <c r="O30" s="198"/>
      <c r="P30" s="198"/>
      <c r="Q30" s="199" t="s">
        <v>278</v>
      </c>
      <c r="R30" s="200" t="s">
        <v>278</v>
      </c>
      <c r="S30" s="201" t="s">
        <v>278</v>
      </c>
      <c r="T30" s="201"/>
      <c r="U30" s="523" t="s">
        <v>278</v>
      </c>
      <c r="V30" s="523"/>
      <c r="W30" s="523"/>
      <c r="X30" s="523"/>
      <c r="Y30" s="523"/>
      <c r="Z30" s="523"/>
      <c r="AA30" s="523"/>
      <c r="AB30" s="523"/>
      <c r="AC30" s="523"/>
      <c r="AD30" s="523"/>
      <c r="AE30" s="523"/>
      <c r="AF30" s="523"/>
      <c r="AG30" s="199" t="s">
        <v>278</v>
      </c>
      <c r="AH30" s="198" t="s">
        <v>278</v>
      </c>
      <c r="AI30" s="201" t="s">
        <v>278</v>
      </c>
      <c r="AJ30" s="201"/>
      <c r="AK30" s="523" t="s">
        <v>278</v>
      </c>
      <c r="AL30" s="523"/>
      <c r="AM30" s="523"/>
      <c r="AN30" s="523"/>
      <c r="AO30" s="523"/>
      <c r="AP30" s="523"/>
      <c r="AQ30" s="523"/>
      <c r="AR30" s="523"/>
      <c r="AS30" s="523"/>
      <c r="AT30" s="523"/>
      <c r="AU30" s="523"/>
      <c r="AV30" s="523"/>
      <c r="AW30" s="199" t="s">
        <v>278</v>
      </c>
      <c r="AX30" s="198" t="s">
        <v>278</v>
      </c>
      <c r="AY30" s="201" t="s">
        <v>278</v>
      </c>
      <c r="AZ30" s="201"/>
      <c r="BA30" s="523" t="s">
        <v>278</v>
      </c>
      <c r="BB30" s="523"/>
      <c r="BC30" s="523"/>
      <c r="BD30" s="523"/>
      <c r="BE30" s="523"/>
      <c r="BF30" s="523"/>
      <c r="BG30" s="523"/>
      <c r="BH30" s="523"/>
      <c r="BI30" s="523"/>
      <c r="BJ30" s="523"/>
      <c r="BK30" s="523"/>
      <c r="BL30" s="523"/>
      <c r="BM30" s="199" t="s">
        <v>278</v>
      </c>
      <c r="BN30" s="198" t="s">
        <v>278</v>
      </c>
      <c r="BO30" s="198"/>
      <c r="BP30" s="198"/>
      <c r="BQ30" s="198"/>
      <c r="BR30" s="198"/>
      <c r="BS30" s="198"/>
      <c r="BT30" s="198"/>
      <c r="BU30" s="198"/>
      <c r="BV30" s="198"/>
      <c r="BW30" s="198"/>
      <c r="BX30" s="198"/>
      <c r="BY30" s="198"/>
      <c r="BZ30" s="198"/>
      <c r="CA30" s="198"/>
      <c r="CB30" s="198"/>
      <c r="CC30" s="198"/>
      <c r="CD30" s="198"/>
      <c r="CE30" s="199" t="s">
        <v>278</v>
      </c>
      <c r="CF30" s="198" t="s">
        <v>278</v>
      </c>
      <c r="CG30" s="201" t="s">
        <v>278</v>
      </c>
      <c r="CH30" s="201"/>
      <c r="CI30" s="523" t="s">
        <v>278</v>
      </c>
      <c r="CJ30" s="523"/>
      <c r="CK30" s="523"/>
      <c r="CL30" s="523"/>
      <c r="CM30" s="523"/>
      <c r="CN30" s="523"/>
      <c r="CO30" s="523"/>
      <c r="CP30" s="523"/>
      <c r="CQ30" s="523"/>
      <c r="CR30" s="523"/>
      <c r="CS30" s="523"/>
      <c r="CT30" s="523"/>
      <c r="CU30" s="199" t="s">
        <v>278</v>
      </c>
      <c r="CV30" s="198" t="s">
        <v>278</v>
      </c>
      <c r="CW30" s="201" t="s">
        <v>278</v>
      </c>
      <c r="CX30" s="201"/>
      <c r="CY30" s="524" t="s">
        <v>278</v>
      </c>
      <c r="CZ30" s="524"/>
      <c r="DA30" s="524"/>
      <c r="DB30" s="524"/>
      <c r="DC30" s="524"/>
      <c r="DD30" s="524"/>
      <c r="DE30" s="524"/>
      <c r="DF30" s="524"/>
      <c r="DG30" s="524"/>
      <c r="DH30" s="524"/>
      <c r="DI30" s="524"/>
      <c r="DJ30" s="524"/>
      <c r="DK30" s="199" t="s">
        <v>278</v>
      </c>
      <c r="DL30" s="198" t="s">
        <v>278</v>
      </c>
      <c r="DM30" s="201" t="s">
        <v>278</v>
      </c>
      <c r="DN30" s="201"/>
      <c r="DO30" s="524" t="s">
        <v>278</v>
      </c>
      <c r="DP30" s="524"/>
      <c r="DQ30" s="524"/>
      <c r="DR30" s="524"/>
      <c r="DS30" s="524"/>
      <c r="DT30" s="524"/>
      <c r="DU30" s="524"/>
      <c r="DV30" s="524"/>
      <c r="DW30" s="524"/>
      <c r="DX30" s="524"/>
      <c r="DY30" s="524"/>
      <c r="DZ30" s="524"/>
      <c r="EA30" s="202" t="s">
        <v>278</v>
      </c>
    </row>
    <row r="31" spans="1:131" ht="13.5" customHeight="1"/>
    <row r="32" spans="1:131" ht="13.5" customHeight="1"/>
    <row r="33" spans="1:86" ht="13.5" customHeight="1"/>
    <row r="34" spans="1:86" ht="12" customHeight="1">
      <c r="A34" s="203"/>
      <c r="CH34" s="154"/>
    </row>
  </sheetData>
  <sheetProtection password="EDBD" sheet="1" formatCells="0" formatColumns="0" formatRows="0" insertColumns="0" insertRows="0" insertHyperlinks="0" deleteColumns="0" deleteRows="0" sort="0" autoFilter="0" pivotTables="0"/>
  <mergeCells count="142">
    <mergeCell ref="A2:EA2"/>
    <mergeCell ref="U7:AF7"/>
    <mergeCell ref="AK7:AV7"/>
    <mergeCell ref="BA7:BL7"/>
    <mergeCell ref="CI7:CT7"/>
    <mergeCell ref="CY7:DJ7"/>
    <mergeCell ref="DO7:DZ7"/>
    <mergeCell ref="U9:AF9"/>
    <mergeCell ref="AK9:AV9"/>
    <mergeCell ref="BA9:BL9"/>
    <mergeCell ref="CI9:CT9"/>
    <mergeCell ref="CY9:DJ9"/>
    <mergeCell ref="DO9:DZ9"/>
    <mergeCell ref="U8:AF8"/>
    <mergeCell ref="AK8:AV8"/>
    <mergeCell ref="BA8:BL8"/>
    <mergeCell ref="CI8:CT8"/>
    <mergeCell ref="CY8:DJ8"/>
    <mergeCell ref="DO8:DZ8"/>
    <mergeCell ref="U11:AF11"/>
    <mergeCell ref="AK11:AV11"/>
    <mergeCell ref="BA11:BL11"/>
    <mergeCell ref="CI11:CT11"/>
    <mergeCell ref="CY11:DJ11"/>
    <mergeCell ref="DO11:DZ11"/>
    <mergeCell ref="U10:AF10"/>
    <mergeCell ref="AK10:AV10"/>
    <mergeCell ref="BA10:BL10"/>
    <mergeCell ref="CI10:CT10"/>
    <mergeCell ref="CY10:DJ10"/>
    <mergeCell ref="DO10:DZ10"/>
    <mergeCell ref="U13:AF13"/>
    <mergeCell ref="AK13:AV13"/>
    <mergeCell ref="BA13:BL13"/>
    <mergeCell ref="CI13:CT13"/>
    <mergeCell ref="CY13:DJ13"/>
    <mergeCell ref="DO13:DZ13"/>
    <mergeCell ref="U12:AF12"/>
    <mergeCell ref="AK12:AV12"/>
    <mergeCell ref="BA12:BL12"/>
    <mergeCell ref="CI12:CT12"/>
    <mergeCell ref="CY12:DJ12"/>
    <mergeCell ref="DO12:DZ12"/>
    <mergeCell ref="CI15:CT15"/>
    <mergeCell ref="CY15:DJ15"/>
    <mergeCell ref="DO15:DZ15"/>
    <mergeCell ref="U14:AF14"/>
    <mergeCell ref="AK14:AV14"/>
    <mergeCell ref="BA14:BL14"/>
    <mergeCell ref="CI14:CT14"/>
    <mergeCell ref="CY14:DJ14"/>
    <mergeCell ref="DO14:DZ14"/>
    <mergeCell ref="U16:AF16"/>
    <mergeCell ref="AK16:AV16"/>
    <mergeCell ref="BA16:BL16"/>
    <mergeCell ref="U17:AF17"/>
    <mergeCell ref="AK17:AV17"/>
    <mergeCell ref="BA17:BL17"/>
    <mergeCell ref="U15:AF15"/>
    <mergeCell ref="AK15:AV15"/>
    <mergeCell ref="BA15:BL15"/>
    <mergeCell ref="CI17:CT17"/>
    <mergeCell ref="CY17:DJ17"/>
    <mergeCell ref="DO17:DZ17"/>
    <mergeCell ref="U18:AF18"/>
    <mergeCell ref="AK18:AV18"/>
    <mergeCell ref="BA18:BL18"/>
    <mergeCell ref="CI18:CT18"/>
    <mergeCell ref="CY18:DJ18"/>
    <mergeCell ref="DO18:DZ18"/>
    <mergeCell ref="U20:AF20"/>
    <mergeCell ref="AK20:AV20"/>
    <mergeCell ref="BA20:BL20"/>
    <mergeCell ref="CI20:CT20"/>
    <mergeCell ref="CY20:DJ20"/>
    <mergeCell ref="DO20:DZ20"/>
    <mergeCell ref="U19:AF19"/>
    <mergeCell ref="AK19:AV19"/>
    <mergeCell ref="BA19:BL19"/>
    <mergeCell ref="CI19:CT19"/>
    <mergeCell ref="CY19:DJ19"/>
    <mergeCell ref="DO19:DZ19"/>
    <mergeCell ref="U22:AF22"/>
    <mergeCell ref="AK22:AV22"/>
    <mergeCell ref="BA22:BL22"/>
    <mergeCell ref="CI22:CT22"/>
    <mergeCell ref="CY22:DJ22"/>
    <mergeCell ref="DO22:DZ22"/>
    <mergeCell ref="U21:AF21"/>
    <mergeCell ref="AK21:AV21"/>
    <mergeCell ref="BA21:BL21"/>
    <mergeCell ref="CI21:CT21"/>
    <mergeCell ref="CY21:DJ21"/>
    <mergeCell ref="DO21:DZ21"/>
    <mergeCell ref="U24:AF24"/>
    <mergeCell ref="AK24:AV24"/>
    <mergeCell ref="BA24:BL24"/>
    <mergeCell ref="CI24:CT24"/>
    <mergeCell ref="CY24:DJ24"/>
    <mergeCell ref="DO24:DZ24"/>
    <mergeCell ref="U23:AF23"/>
    <mergeCell ref="AK23:AV23"/>
    <mergeCell ref="BA23:BL23"/>
    <mergeCell ref="CI23:CT23"/>
    <mergeCell ref="CY23:DJ23"/>
    <mergeCell ref="DO23:DZ23"/>
    <mergeCell ref="U26:AF26"/>
    <mergeCell ref="AK26:AV26"/>
    <mergeCell ref="BA26:BL26"/>
    <mergeCell ref="CI26:CT26"/>
    <mergeCell ref="CY26:DJ26"/>
    <mergeCell ref="DO26:DZ26"/>
    <mergeCell ref="U25:AF25"/>
    <mergeCell ref="AK25:AV25"/>
    <mergeCell ref="BA25:BL25"/>
    <mergeCell ref="CI25:CT25"/>
    <mergeCell ref="CY25:DJ25"/>
    <mergeCell ref="DO25:DZ25"/>
    <mergeCell ref="U28:AF28"/>
    <mergeCell ref="AK28:AV28"/>
    <mergeCell ref="BA28:BL28"/>
    <mergeCell ref="CI28:CT28"/>
    <mergeCell ref="CY28:DJ28"/>
    <mergeCell ref="DO28:DZ28"/>
    <mergeCell ref="U27:AF27"/>
    <mergeCell ref="AK27:AV27"/>
    <mergeCell ref="BA27:BL27"/>
    <mergeCell ref="CI27:CT27"/>
    <mergeCell ref="CY27:DJ27"/>
    <mergeCell ref="DO27:DZ27"/>
    <mergeCell ref="U30:AF30"/>
    <mergeCell ref="AK30:AV30"/>
    <mergeCell ref="BA30:BL30"/>
    <mergeCell ref="CI30:CT30"/>
    <mergeCell ref="CY30:DJ30"/>
    <mergeCell ref="DO30:DZ30"/>
    <mergeCell ref="U29:AF29"/>
    <mergeCell ref="AK29:AV29"/>
    <mergeCell ref="BA29:BL29"/>
    <mergeCell ref="CI29:CT29"/>
    <mergeCell ref="CY29:DJ29"/>
    <mergeCell ref="DO29:DZ29"/>
  </mergeCells>
  <phoneticPr fontId="12"/>
  <pageMargins left="0.78740157480314965" right="0" top="0.78740157480314965" bottom="0.19685039370078741" header="0.19685039370078741" footer="0.19685039370078741"/>
  <pageSetup paperSize="9"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現況報告書</vt:lpstr>
      <vt:lpstr>1号の1</vt:lpstr>
      <vt:lpstr>2号の1</vt:lpstr>
      <vt:lpstr>3号の1</vt:lpstr>
      <vt:lpstr>'2号の1'!Print_Area</vt:lpstr>
      <vt:lpstr>'3号の1'!Print_Area</vt:lpstr>
      <vt:lpstr>現況報告書!Print_Area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山崎 洋敬</cp:lastModifiedBy>
  <cp:lastPrinted>2017-01-25T06:50:23Z</cp:lastPrinted>
  <dcterms:created xsi:type="dcterms:W3CDTF">2014-01-14T06:56:33Z</dcterms:created>
  <dcterms:modified xsi:type="dcterms:W3CDTF">2017-01-27T02:27:57Z</dcterms:modified>
</cp:coreProperties>
</file>